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ddy/Library/Mobile Documents/com~apple~CloudDocs/ARCHITECTURE/GREEN BOOK/1_SUSTAINABLE PRODUCTIONS/TOOLKIT/MATERIALS INVENTORY/"/>
    </mc:Choice>
  </mc:AlternateContent>
  <xr:revisionPtr revIDLastSave="0" documentId="13_ncr:1_{F7EC92B4-B88B-8240-B622-EBB80FE069A3}" xr6:coauthVersionLast="47" xr6:coauthVersionMax="47" xr10:uidLastSave="{00000000-0000-0000-0000-000000000000}"/>
  <bookViews>
    <workbookView xWindow="0" yWindow="460" windowWidth="32060" windowHeight="18900" xr2:uid="{BF76DAD0-49C7-2A48-AAF6-38E3D7B1C32A}"/>
  </bookViews>
  <sheets>
    <sheet name="SUMMARY" sheetId="4" r:id="rId1"/>
    <sheet name="Technical Equipment" sheetId="11" r:id="rId2"/>
    <sheet name="Costumes" sheetId="10" r:id="rId3"/>
    <sheet name="Sets and Scenery" sheetId="2" r:id="rId4"/>
    <sheet name="Props and furniture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K2" i="9"/>
  <c r="D4" i="9"/>
  <c r="D3" i="9"/>
  <c r="D2" i="9"/>
  <c r="K2" i="2"/>
  <c r="D3" i="2"/>
  <c r="D2" i="2"/>
  <c r="K2" i="10"/>
  <c r="D4" i="10"/>
  <c r="D3" i="10"/>
  <c r="D2" i="10"/>
  <c r="K2" i="11"/>
  <c r="D4" i="11"/>
  <c r="D3" i="11"/>
  <c r="D2" i="11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37" i="9"/>
  <c r="O38" i="9"/>
  <c r="O39" i="9"/>
  <c r="O40" i="9"/>
  <c r="O41" i="9"/>
  <c r="O42" i="9"/>
  <c r="O59" i="9"/>
  <c r="O16" i="9"/>
  <c r="O17" i="9"/>
  <c r="O18" i="9"/>
  <c r="O19" i="9"/>
  <c r="O20" i="9"/>
  <c r="O21" i="9"/>
  <c r="O22" i="9"/>
  <c r="O23" i="9"/>
  <c r="O24" i="9"/>
  <c r="O25" i="9"/>
  <c r="O26" i="9"/>
  <c r="O27" i="9"/>
  <c r="O16" i="10"/>
  <c r="O17" i="10"/>
  <c r="O18" i="10"/>
  <c r="O19" i="10"/>
  <c r="O20" i="10"/>
  <c r="O21" i="10"/>
  <c r="O22" i="10"/>
  <c r="O23" i="10"/>
  <c r="O24" i="10"/>
  <c r="O25" i="10"/>
  <c r="O26" i="10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18" i="11"/>
  <c r="O16" i="11"/>
  <c r="O17" i="11"/>
  <c r="O19" i="11"/>
  <c r="O20" i="11"/>
  <c r="O21" i="11"/>
  <c r="M29" i="9"/>
  <c r="M15" i="4" s="1"/>
  <c r="I29" i="9"/>
  <c r="I15" i="4" s="1"/>
  <c r="O33" i="2"/>
  <c r="O32" i="2"/>
  <c r="O31" i="2"/>
  <c r="O20" i="2"/>
  <c r="O19" i="2"/>
  <c r="E47" i="11" l="1"/>
  <c r="E23" i="11"/>
  <c r="M47" i="11" l="1"/>
  <c r="M21" i="4" s="1"/>
  <c r="I47" i="11"/>
  <c r="I21" i="4" s="1"/>
  <c r="I23" i="11"/>
  <c r="I20" i="4" s="1"/>
  <c r="M23" i="11"/>
  <c r="M20" i="4" s="1"/>
  <c r="E28" i="10"/>
  <c r="E29" i="9"/>
  <c r="E61" i="9"/>
  <c r="O36" i="2"/>
  <c r="O35" i="2"/>
  <c r="O34" i="2"/>
  <c r="E23" i="2"/>
  <c r="O21" i="2"/>
  <c r="O18" i="2"/>
  <c r="O17" i="2"/>
  <c r="O16" i="2"/>
  <c r="I23" i="2" l="1"/>
  <c r="I12" i="4" s="1"/>
  <c r="M23" i="2"/>
  <c r="M12" i="4" s="1"/>
  <c r="M28" i="10"/>
  <c r="M18" i="4" s="1"/>
  <c r="I28" i="10"/>
  <c r="I18" i="4" s="1"/>
  <c r="M61" i="9"/>
  <c r="M16" i="4" s="1"/>
  <c r="I61" i="9"/>
  <c r="I16" i="4" s="1"/>
  <c r="E38" i="2"/>
  <c r="I38" i="2" l="1"/>
  <c r="I13" i="4" s="1"/>
  <c r="M38" i="2"/>
  <c r="M13" i="4" s="1"/>
</calcChain>
</file>

<file path=xl/sharedStrings.xml><?xml version="1.0" encoding="utf-8"?>
<sst xmlns="http://schemas.openxmlformats.org/spreadsheetml/2006/main" count="276" uniqueCount="56">
  <si>
    <t>Item</t>
  </si>
  <si>
    <t>Source</t>
  </si>
  <si>
    <t>Destination</t>
  </si>
  <si>
    <t>Notes</t>
  </si>
  <si>
    <t>Items by weight</t>
  </si>
  <si>
    <t>Material</t>
  </si>
  <si>
    <t>Quantity (kg)</t>
  </si>
  <si>
    <t>Transport</t>
  </si>
  <si>
    <t>Score</t>
  </si>
  <si>
    <t>Hired / reused from venue or locally</t>
  </si>
  <si>
    <t>Hired / reused from elsewhere</t>
  </si>
  <si>
    <t>Repurposed / net zero materials</t>
  </si>
  <si>
    <t>Low carbon raw materials</t>
  </si>
  <si>
    <t>Virgin &amp; raw materials</t>
  </si>
  <si>
    <t>Stored, donated or sold locally</t>
  </si>
  <si>
    <t>Stored, donated or sold elsewhere</t>
  </si>
  <si>
    <t>Burnt as biomass</t>
  </si>
  <si>
    <t>Landfill</t>
  </si>
  <si>
    <t>Materials recycled or repurposed</t>
  </si>
  <si>
    <t>• Fill in materials by estimating weight if you possibly can</t>
  </si>
  <si>
    <t>• Copy the appropriate score into the form</t>
  </si>
  <si>
    <t>TOTAL QUANTITY</t>
  </si>
  <si>
    <t>TOTAL QUANTITY (kg)</t>
  </si>
  <si>
    <t>% from REUSED OR RECYCLED</t>
  </si>
  <si>
    <t xml:space="preserve">% REUSED OR RECYCLED </t>
  </si>
  <si>
    <t>Baseline Target</t>
  </si>
  <si>
    <t>Intermediate Target</t>
  </si>
  <si>
    <t>Advanced Target</t>
  </si>
  <si>
    <t>Aggregate</t>
  </si>
  <si>
    <t>1-4: Excellent. Ensure disposal</t>
  </si>
  <si>
    <t>5-9: Good. Can this be improved?</t>
  </si>
  <si>
    <t>10-12: Acceptable. Can this be improved?</t>
  </si>
  <si>
    <t>15-16: Bad. Can this be improved?</t>
  </si>
  <si>
    <t>20-25: Unacceptable. Can this be improved?</t>
  </si>
  <si>
    <t>Items by quantity</t>
  </si>
  <si>
    <t>Quantity</t>
  </si>
  <si>
    <t>Sets and Scenery</t>
  </si>
  <si>
    <t>Location</t>
  </si>
  <si>
    <t>Show</t>
  </si>
  <si>
    <t>Opening date</t>
  </si>
  <si>
    <t>Small items not included, and other notes</t>
  </si>
  <si>
    <t>Costumes</t>
  </si>
  <si>
    <t>Summary Sheet</t>
  </si>
  <si>
    <t>Props and Furniture</t>
  </si>
  <si>
    <t>by weight</t>
  </si>
  <si>
    <t>by quantity</t>
  </si>
  <si>
    <t>Technical Equipment</t>
  </si>
  <si>
    <t>Target:</t>
  </si>
  <si>
    <t>% from reused or recycled</t>
  </si>
  <si>
    <t>% reused or recycled</t>
  </si>
  <si>
    <t>Props &amp; Furniture</t>
  </si>
  <si>
    <t>Target Met?</t>
  </si>
  <si>
    <t>• Start by filling in Show, Location, Opening Date, and Target (above)</t>
  </si>
  <si>
    <t>• Then go through the worksheets one by one</t>
  </si>
  <si>
    <t>• Then come back to this page to fill in 'Target Met?' and 'Notes'</t>
  </si>
  <si>
    <t>fill on summary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</si>
</sst>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sz val="12"/>
      <color theme="1"/>
      <name val="Avenir Next Regular"/>
    </font>
    <font>
      <b/>
      <sz val="14"/>
      <color theme="1"/>
      <name val="Avenir Next Regular"/>
    </font>
    <font>
      <i/>
      <sz val="12"/>
      <color theme="1"/>
      <name val="Avenir Next Regular"/>
    </font>
    <font>
      <b/>
      <i/>
      <sz val="12"/>
      <color theme="1"/>
      <name val="Avenir Next Regular"/>
    </font>
    <font>
      <sz val="11"/>
      <color theme="1"/>
      <name val="Avenir Next Regular"/>
    </font>
    <font>
      <sz val="11"/>
      <color theme="0"/>
      <name val="Avenir Next Regular"/>
    </font>
    <font>
      <sz val="12"/>
      <color theme="0"/>
      <name val="Avenir Next Regular"/>
    </font>
    <font>
      <b/>
      <sz val="12"/>
      <color theme="1"/>
      <name val="Avenir Next Regular"/>
    </font>
    <font>
      <b/>
      <sz val="16"/>
      <color theme="1"/>
      <name val="Avenir Next Regular"/>
    </font>
    <font>
      <b/>
      <sz val="11"/>
      <color theme="1"/>
      <name val="Avenir Next Regular"/>
    </font>
    <font>
      <sz val="11"/>
      <color theme="0" tint="-0.499984740745262"/>
      <name val="Avenir Next Regular"/>
    </font>
    <font>
      <b/>
      <i/>
      <sz val="16"/>
      <color theme="1"/>
      <name val="Avenir Next Regular"/>
    </font>
    <font>
      <sz val="12"/>
      <color theme="0" tint="-0.34998626667073579"/>
      <name val="Avenir Next Regular"/>
    </font>
    <font>
      <b/>
      <i/>
      <sz val="16"/>
      <color theme="0" tint="-0.34998626667073579"/>
      <name val="Avenir Next Regular"/>
    </font>
    <font>
      <sz val="11"/>
      <color theme="0" tint="-0.34998626667073579"/>
      <name val="Avenir Next Regular"/>
    </font>
    <font>
      <b/>
      <sz val="12"/>
      <color theme="0" tint="-0.34998626667073579"/>
      <name val="Avenir Next Regular"/>
    </font>
    <font>
      <b/>
      <sz val="11"/>
      <color theme="0" tint="-0.34998626667073579"/>
      <name val="Avenir Next Regular"/>
    </font>
    <font>
      <sz val="12"/>
      <color theme="1"/>
      <name val="Arial"/>
      <family val="2"/>
    </font>
    <font>
      <sz val="12"/>
      <color theme="1"/>
      <name val="Avenir"/>
    </font>
    <font>
      <b/>
      <sz val="16"/>
      <color theme="1"/>
      <name val="Avenir"/>
    </font>
    <font>
      <i/>
      <sz val="12"/>
      <color theme="1"/>
      <name val="Avenir"/>
    </font>
    <font>
      <sz val="12"/>
      <name val="Arial"/>
      <family val="2"/>
    </font>
    <font>
      <b/>
      <i/>
      <sz val="16"/>
      <color theme="1"/>
      <name val="Avenir"/>
    </font>
    <font>
      <b/>
      <i/>
      <sz val="12"/>
      <color theme="1"/>
      <name val="Avenir"/>
    </font>
    <font>
      <b/>
      <sz val="14"/>
      <color theme="1"/>
      <name val="Avenir"/>
    </font>
    <font>
      <sz val="11"/>
      <color theme="1"/>
      <name val="Avenir"/>
    </font>
    <font>
      <sz val="12"/>
      <color theme="0"/>
      <name val="Avenir"/>
    </font>
    <font>
      <sz val="11"/>
      <color theme="0"/>
      <name val="Avenir"/>
    </font>
    <font>
      <b/>
      <sz val="11"/>
      <color rgb="FFA5A5A5"/>
      <name val="Avenir"/>
    </font>
    <font>
      <sz val="11"/>
      <color rgb="FFA5A5A5"/>
      <name val="Avenir"/>
    </font>
    <font>
      <sz val="12"/>
      <color rgb="FFA5A5A5"/>
      <name val="Avenir"/>
    </font>
    <font>
      <b/>
      <sz val="12"/>
      <color theme="1"/>
      <name val="Avenir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E7E6E6"/>
        <bgColor rgb="FFE7E6E6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8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9" fontId="9" fillId="2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8" xfId="0" applyFont="1" applyFill="1" applyBorder="1"/>
    <xf numFmtId="0" fontId="1" fillId="0" borderId="28" xfId="0" applyFont="1" applyFill="1" applyBorder="1"/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Fill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9" fontId="8" fillId="9" borderId="24" xfId="0" applyNumberFormat="1" applyFont="1" applyFill="1" applyBorder="1" applyAlignment="1">
      <alignment horizontal="center" vertical="center"/>
    </xf>
    <xf numFmtId="9" fontId="8" fillId="9" borderId="25" xfId="0" applyNumberFormat="1" applyFont="1" applyFill="1" applyBorder="1" applyAlignment="1">
      <alignment horizontal="center" vertical="center"/>
    </xf>
    <xf numFmtId="9" fontId="8" fillId="9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8" xfId="0" applyFont="1" applyBorder="1"/>
    <xf numFmtId="0" fontId="1" fillId="0" borderId="18" xfId="0" applyFont="1" applyBorder="1"/>
    <xf numFmtId="0" fontId="19" fillId="0" borderId="0" xfId="1" applyFont="1"/>
    <xf numFmtId="0" fontId="18" fillId="0" borderId="0" xfId="1"/>
    <xf numFmtId="0" fontId="21" fillId="0" borderId="31" xfId="1" applyFont="1" applyBorder="1" applyAlignment="1">
      <alignment horizontal="right" vertical="center"/>
    </xf>
    <xf numFmtId="0" fontId="19" fillId="0" borderId="34" xfId="1" applyFont="1" applyBorder="1"/>
    <xf numFmtId="0" fontId="24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right" vertical="center"/>
    </xf>
    <xf numFmtId="0" fontId="21" fillId="0" borderId="42" xfId="1" applyFont="1" applyBorder="1" applyAlignment="1">
      <alignment horizontal="right" vertical="center"/>
    </xf>
    <xf numFmtId="0" fontId="19" fillId="0" borderId="45" xfId="1" applyFont="1" applyBorder="1"/>
    <xf numFmtId="0" fontId="25" fillId="0" borderId="0" xfId="1" applyFont="1" applyAlignment="1">
      <alignment horizontal="center" vertical="center"/>
    </xf>
    <xf numFmtId="0" fontId="25" fillId="10" borderId="37" xfId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9" fillId="11" borderId="37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6" fillId="11" borderId="37" xfId="1" applyFont="1" applyFill="1" applyBorder="1" applyAlignment="1">
      <alignment horizontal="center" vertical="center"/>
    </xf>
    <xf numFmtId="0" fontId="19" fillId="12" borderId="37" xfId="1" applyFont="1" applyFill="1" applyBorder="1" applyAlignment="1">
      <alignment horizontal="center" vertical="center"/>
    </xf>
    <xf numFmtId="0" fontId="26" fillId="12" borderId="37" xfId="1" applyFont="1" applyFill="1" applyBorder="1" applyAlignment="1">
      <alignment horizontal="center" vertical="center"/>
    </xf>
    <xf numFmtId="0" fontId="19" fillId="13" borderId="37" xfId="1" applyFont="1" applyFill="1" applyBorder="1" applyAlignment="1">
      <alignment horizontal="center" vertical="center"/>
    </xf>
    <xf numFmtId="0" fontId="26" fillId="13" borderId="37" xfId="1" applyFont="1" applyFill="1" applyBorder="1" applyAlignment="1">
      <alignment horizontal="center" vertical="center"/>
    </xf>
    <xf numFmtId="0" fontId="27" fillId="14" borderId="37" xfId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14" borderId="37" xfId="1" applyFont="1" applyFill="1" applyBorder="1" applyAlignment="1">
      <alignment horizontal="center" vertical="center"/>
    </xf>
    <xf numFmtId="0" fontId="27" fillId="15" borderId="37" xfId="1" applyFont="1" applyFill="1" applyBorder="1" applyAlignment="1">
      <alignment horizontal="center" vertical="center"/>
    </xf>
    <xf numFmtId="0" fontId="28" fillId="15" borderId="37" xfId="1" applyFont="1" applyFill="1" applyBorder="1" applyAlignment="1">
      <alignment horizontal="center" vertical="center"/>
    </xf>
    <xf numFmtId="0" fontId="24" fillId="10" borderId="38" xfId="1" applyFont="1" applyFill="1" applyBorder="1" applyAlignment="1">
      <alignment horizontal="center" vertical="center"/>
    </xf>
    <xf numFmtId="0" fontId="21" fillId="10" borderId="47" xfId="1" applyFont="1" applyFill="1" applyBorder="1" applyAlignment="1">
      <alignment horizontal="center" vertical="center"/>
    </xf>
    <xf numFmtId="0" fontId="21" fillId="10" borderId="48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9" fillId="0" borderId="37" xfId="1" applyFont="1" applyBorder="1" applyAlignment="1">
      <alignment horizontal="left" vertical="center" wrapText="1"/>
    </xf>
    <xf numFmtId="0" fontId="30" fillId="0" borderId="37" xfId="1" applyFont="1" applyBorder="1" applyAlignment="1">
      <alignment horizontal="left" vertical="center" wrapText="1"/>
    </xf>
    <xf numFmtId="0" fontId="30" fillId="0" borderId="37" xfId="1" applyFont="1" applyBorder="1" applyAlignment="1">
      <alignment horizontal="center" vertical="center"/>
    </xf>
    <xf numFmtId="0" fontId="31" fillId="0" borderId="0" xfId="1" applyFont="1"/>
    <xf numFmtId="0" fontId="19" fillId="0" borderId="37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37" xfId="1" applyFont="1" applyBorder="1" applyAlignment="1">
      <alignment horizontal="center" vertical="center"/>
    </xf>
    <xf numFmtId="9" fontId="20" fillId="10" borderId="49" xfId="1" applyNumberFormat="1" applyFont="1" applyFill="1" applyBorder="1" applyAlignment="1">
      <alignment horizontal="center" vertical="center"/>
    </xf>
    <xf numFmtId="9" fontId="24" fillId="16" borderId="37" xfId="1" applyNumberFormat="1" applyFont="1" applyFill="1" applyBorder="1" applyAlignment="1">
      <alignment horizontal="center" vertical="center"/>
    </xf>
    <xf numFmtId="0" fontId="24" fillId="0" borderId="0" xfId="1" applyFont="1"/>
    <xf numFmtId="0" fontId="1" fillId="0" borderId="0" xfId="0" applyFont="1" applyFill="1" applyBorder="1" applyAlignment="1">
      <alignment horizontal="center" vertical="center"/>
    </xf>
    <xf numFmtId="0" fontId="19" fillId="0" borderId="37" xfId="1" applyFont="1" applyFill="1" applyBorder="1" applyAlignment="1">
      <alignment horizontal="center" vertical="center"/>
    </xf>
    <xf numFmtId="0" fontId="27" fillId="0" borderId="37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26" fillId="0" borderId="38" xfId="1" applyFont="1" applyBorder="1" applyAlignment="1">
      <alignment horizontal="center" vertical="center"/>
    </xf>
    <xf numFmtId="0" fontId="22" fillId="0" borderId="48" xfId="1" applyFont="1" applyBorder="1"/>
    <xf numFmtId="0" fontId="20" fillId="0" borderId="30" xfId="1" applyFont="1" applyBorder="1" applyAlignment="1">
      <alignment horizontal="center" vertical="center" wrapText="1"/>
    </xf>
    <xf numFmtId="0" fontId="22" fillId="0" borderId="36" xfId="1" applyFont="1" applyBorder="1"/>
    <xf numFmtId="0" fontId="22" fillId="0" borderId="41" xfId="1" applyFont="1" applyBorder="1"/>
    <xf numFmtId="49" fontId="19" fillId="0" borderId="32" xfId="1" applyNumberFormat="1" applyFont="1" applyBorder="1" applyAlignment="1">
      <alignment horizontal="center" vertical="center"/>
    </xf>
    <xf numFmtId="0" fontId="20" fillId="0" borderId="30" xfId="1" applyFont="1" applyBorder="1" applyAlignment="1">
      <alignment horizontal="right" vertical="center"/>
    </xf>
    <xf numFmtId="0" fontId="22" fillId="0" borderId="34" xfId="1" applyFont="1" applyBorder="1"/>
    <xf numFmtId="0" fontId="18" fillId="0" borderId="0" xfId="1"/>
    <xf numFmtId="0" fontId="22" fillId="0" borderId="45" xfId="1" applyFont="1" applyBorder="1"/>
    <xf numFmtId="0" fontId="23" fillId="0" borderId="34" xfId="1" applyFont="1" applyBorder="1" applyAlignment="1">
      <alignment horizontal="left" vertical="center" wrapText="1"/>
    </xf>
    <xf numFmtId="0" fontId="22" fillId="0" borderId="35" xfId="1" applyFont="1" applyBorder="1"/>
    <xf numFmtId="0" fontId="22" fillId="0" borderId="40" xfId="1" applyFont="1" applyBorder="1"/>
    <xf numFmtId="0" fontId="22" fillId="0" borderId="46" xfId="1" applyFont="1" applyBorder="1"/>
    <xf numFmtId="49" fontId="19" fillId="0" borderId="38" xfId="1" applyNumberFormat="1" applyFont="1" applyBorder="1" applyAlignment="1">
      <alignment horizontal="center" vertical="center"/>
    </xf>
    <xf numFmtId="49" fontId="19" fillId="0" borderId="43" xfId="1" applyNumberFormat="1" applyFont="1" applyBorder="1" applyAlignment="1">
      <alignment horizontal="center" vertical="center"/>
    </xf>
    <xf numFmtId="0" fontId="25" fillId="10" borderId="38" xfId="1" applyFont="1" applyFill="1" applyBorder="1" applyAlignment="1">
      <alignment horizontal="center" vertical="center"/>
    </xf>
    <xf numFmtId="0" fontId="22" fillId="0" borderId="47" xfId="1" applyFont="1" applyBorder="1"/>
    <xf numFmtId="0" fontId="32" fillId="0" borderId="38" xfId="1" applyFont="1" applyBorder="1" applyAlignment="1">
      <alignment horizontal="center" vertical="center"/>
    </xf>
    <xf numFmtId="0" fontId="24" fillId="16" borderId="38" xfId="1" applyFont="1" applyFill="1" applyBorder="1" applyAlignment="1">
      <alignment horizontal="center" vertical="center"/>
    </xf>
    <xf numFmtId="0" fontId="30" fillId="0" borderId="38" xfId="1" applyFont="1" applyBorder="1" applyAlignment="1">
      <alignment horizontal="left" vertical="center" wrapText="1"/>
    </xf>
    <xf numFmtId="0" fontId="30" fillId="0" borderId="38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27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22" fillId="0" borderId="33" xfId="1" applyNumberFormat="1" applyFont="1" applyBorder="1"/>
    <xf numFmtId="0" fontId="22" fillId="0" borderId="39" xfId="1" applyNumberFormat="1" applyFont="1" applyBorder="1"/>
    <xf numFmtId="0" fontId="22" fillId="0" borderId="44" xfId="1" applyNumberFormat="1" applyFont="1" applyBorder="1"/>
    <xf numFmtId="0" fontId="1" fillId="0" borderId="14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6A105E5-65FF-45AE-8A29-5DAB17FD9E26}"/>
  </cellStyles>
  <dxfs count="85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5E57-49F7-8048-BDBE-6EDBBF83330C}">
  <dimension ref="B1:O30"/>
  <sheetViews>
    <sheetView tabSelected="1" zoomScale="70" zoomScaleNormal="70" workbookViewId="0">
      <selection activeCell="J39" sqref="J39"/>
    </sheetView>
  </sheetViews>
  <sheetFormatPr baseColWidth="10" defaultColWidth="10.83203125" defaultRowHeight="17"/>
  <cols>
    <col min="1" max="1" width="10.83203125" style="1"/>
    <col min="2" max="2" width="26" style="1" customWidth="1"/>
    <col min="3" max="3" width="18.83203125" style="1" customWidth="1"/>
    <col min="4" max="4" width="28" style="1" customWidth="1"/>
    <col min="5" max="5" width="12.83203125" style="1" customWidth="1"/>
    <col min="6" max="6" width="1.83203125" style="19" customWidth="1"/>
    <col min="7" max="8" width="18.83203125" style="1" customWidth="1"/>
    <col min="9" max="9" width="12.83203125" style="1" customWidth="1"/>
    <col min="10" max="10" width="1.83203125" style="19" customWidth="1"/>
    <col min="11" max="12" width="18.83203125" style="1" customWidth="1"/>
    <col min="13" max="13" width="12.83203125" style="1" customWidth="1"/>
    <col min="14" max="14" width="1.83203125" style="19" customWidth="1"/>
    <col min="15" max="15" width="42.83203125" style="1" customWidth="1"/>
    <col min="16" max="16384" width="10.83203125" style="1"/>
  </cols>
  <sheetData>
    <row r="1" spans="2:15" ht="18" thickBot="1"/>
    <row r="2" spans="2:15" ht="20" customHeight="1">
      <c r="B2" s="131" t="s">
        <v>42</v>
      </c>
      <c r="C2" s="31" t="s">
        <v>38</v>
      </c>
      <c r="D2" s="134" t="s">
        <v>55</v>
      </c>
      <c r="E2" s="134"/>
      <c r="G2" s="136" t="s">
        <v>47</v>
      </c>
      <c r="H2" s="137"/>
      <c r="I2" s="137"/>
      <c r="J2" s="42"/>
      <c r="K2" s="195" t="s">
        <v>55</v>
      </c>
      <c r="L2" s="195"/>
      <c r="M2" s="196"/>
    </row>
    <row r="3" spans="2:15" ht="20" customHeight="1">
      <c r="B3" s="132"/>
      <c r="C3" s="31" t="s">
        <v>37</v>
      </c>
      <c r="D3" s="134" t="s">
        <v>55</v>
      </c>
      <c r="E3" s="134"/>
      <c r="G3" s="138"/>
      <c r="H3" s="139"/>
      <c r="I3" s="139"/>
      <c r="K3" s="197"/>
      <c r="L3" s="197"/>
      <c r="M3" s="198"/>
    </row>
    <row r="4" spans="2:15" ht="20" customHeight="1" thickBot="1">
      <c r="B4" s="133"/>
      <c r="C4" s="31" t="s">
        <v>39</v>
      </c>
      <c r="D4" s="134" t="s">
        <v>55</v>
      </c>
      <c r="E4" s="134"/>
      <c r="G4" s="140"/>
      <c r="H4" s="141"/>
      <c r="I4" s="141"/>
      <c r="J4" s="43"/>
      <c r="K4" s="199"/>
      <c r="L4" s="199"/>
      <c r="M4" s="200"/>
    </row>
    <row r="6" spans="2:15" s="3" customFormat="1" ht="47" customHeight="1">
      <c r="B6" s="135" t="s">
        <v>0</v>
      </c>
      <c r="C6" s="135"/>
      <c r="D6" s="135"/>
      <c r="E6" s="135"/>
      <c r="F6" s="13"/>
      <c r="G6" s="135" t="s">
        <v>1</v>
      </c>
      <c r="H6" s="135"/>
      <c r="I6" s="135"/>
      <c r="J6" s="13"/>
      <c r="K6" s="135" t="s">
        <v>2</v>
      </c>
      <c r="L6" s="135"/>
      <c r="M6" s="135"/>
      <c r="N6" s="13"/>
      <c r="O6" s="4" t="s">
        <v>51</v>
      </c>
    </row>
    <row r="7" spans="2:15" s="13" customFormat="1" ht="10" customHeight="1"/>
    <row r="8" spans="2:15" s="2" customFormat="1" ht="25" customHeight="1">
      <c r="B8" s="6" t="s">
        <v>52</v>
      </c>
      <c r="F8" s="20"/>
      <c r="G8" s="130" t="s">
        <v>25</v>
      </c>
      <c r="H8" s="130"/>
      <c r="I8" s="28">
        <v>0.5</v>
      </c>
      <c r="J8" s="19"/>
      <c r="K8" s="130" t="s">
        <v>25</v>
      </c>
      <c r="L8" s="130"/>
      <c r="M8" s="28">
        <v>0.65</v>
      </c>
      <c r="N8" s="17"/>
    </row>
    <row r="9" spans="2:15" s="2" customFormat="1" ht="25" customHeight="1">
      <c r="B9" s="6" t="s">
        <v>53</v>
      </c>
      <c r="F9" s="20"/>
      <c r="G9" s="130" t="s">
        <v>26</v>
      </c>
      <c r="H9" s="130"/>
      <c r="I9" s="28">
        <v>0.75</v>
      </c>
      <c r="J9" s="19"/>
      <c r="K9" s="130" t="s">
        <v>26</v>
      </c>
      <c r="L9" s="130"/>
      <c r="M9" s="28">
        <v>0.8</v>
      </c>
      <c r="N9" s="17"/>
    </row>
    <row r="10" spans="2:15" s="2" customFormat="1" ht="25" customHeight="1">
      <c r="B10" s="6" t="s">
        <v>54</v>
      </c>
      <c r="F10" s="20"/>
      <c r="G10" s="130" t="s">
        <v>27</v>
      </c>
      <c r="H10" s="130"/>
      <c r="I10" s="28">
        <v>1</v>
      </c>
      <c r="J10" s="19"/>
      <c r="K10" s="130" t="s">
        <v>27</v>
      </c>
      <c r="L10" s="130"/>
      <c r="M10" s="28">
        <v>1</v>
      </c>
      <c r="N10" s="17"/>
    </row>
    <row r="11" spans="2:15" s="2" customFormat="1" ht="10" customHeight="1" thickBot="1">
      <c r="B11" s="6"/>
      <c r="F11" s="20"/>
      <c r="G11" s="119"/>
      <c r="H11" s="119"/>
      <c r="I11" s="23"/>
      <c r="J11" s="23"/>
      <c r="K11" s="119"/>
      <c r="L11" s="119"/>
      <c r="M11" s="23"/>
      <c r="N11" s="23"/>
    </row>
    <row r="12" spans="2:15" s="2" customFormat="1" ht="25" customHeight="1">
      <c r="B12" s="126" t="s">
        <v>36</v>
      </c>
      <c r="C12" s="127"/>
      <c r="D12" s="51" t="s">
        <v>44</v>
      </c>
      <c r="E12" s="37"/>
      <c r="F12" s="20"/>
      <c r="G12" s="117" t="s">
        <v>48</v>
      </c>
      <c r="H12" s="118"/>
      <c r="I12" s="62" t="str">
        <f>'Sets and Scenery'!I23</f>
        <v>n/a</v>
      </c>
      <c r="J12" s="23"/>
      <c r="K12" s="117" t="s">
        <v>49</v>
      </c>
      <c r="L12" s="118"/>
      <c r="M12" s="62" t="str">
        <f>'Sets and Scenery'!M23</f>
        <v>n/a</v>
      </c>
      <c r="N12" s="23"/>
      <c r="O12" s="113"/>
    </row>
    <row r="13" spans="2:15" s="2" customFormat="1" ht="25" customHeight="1" thickBot="1">
      <c r="B13" s="128"/>
      <c r="C13" s="129"/>
      <c r="D13" s="52" t="s">
        <v>45</v>
      </c>
      <c r="E13" s="38"/>
      <c r="F13" s="20"/>
      <c r="G13" s="117" t="s">
        <v>48</v>
      </c>
      <c r="H13" s="118"/>
      <c r="I13" s="63" t="str">
        <f>'Sets and Scenery'!I38</f>
        <v>n/a</v>
      </c>
      <c r="J13" s="23"/>
      <c r="K13" s="117" t="s">
        <v>49</v>
      </c>
      <c r="L13" s="118"/>
      <c r="M13" s="63" t="str">
        <f>'Sets and Scenery'!M38</f>
        <v>n/a</v>
      </c>
      <c r="N13" s="23"/>
      <c r="O13" s="114"/>
    </row>
    <row r="14" spans="2:15" s="2" customFormat="1" ht="10" customHeight="1" thickBot="1">
      <c r="B14" s="6"/>
      <c r="F14" s="20"/>
      <c r="G14" s="14"/>
      <c r="H14" s="14"/>
      <c r="I14" s="20"/>
      <c r="J14" s="20"/>
      <c r="K14" s="14"/>
      <c r="L14" s="14"/>
      <c r="M14" s="20"/>
      <c r="N14" s="20"/>
      <c r="O14" s="54"/>
    </row>
    <row r="15" spans="2:15" s="2" customFormat="1" ht="25" customHeight="1">
      <c r="B15" s="126" t="s">
        <v>43</v>
      </c>
      <c r="C15" s="127"/>
      <c r="D15" s="51" t="s">
        <v>44</v>
      </c>
      <c r="E15" s="37"/>
      <c r="F15" s="20"/>
      <c r="G15" s="117" t="s">
        <v>48</v>
      </c>
      <c r="H15" s="118"/>
      <c r="I15" s="62" t="str">
        <f>'Props and furniture'!I29</f>
        <v>n/a</v>
      </c>
      <c r="J15" s="23"/>
      <c r="K15" s="117" t="s">
        <v>49</v>
      </c>
      <c r="L15" s="118"/>
      <c r="M15" s="62" t="str">
        <f>'Props and furniture'!M29</f>
        <v>n/a</v>
      </c>
      <c r="N15" s="23"/>
      <c r="O15" s="113"/>
    </row>
    <row r="16" spans="2:15" s="2" customFormat="1" ht="25" customHeight="1" thickBot="1">
      <c r="B16" s="128"/>
      <c r="C16" s="129"/>
      <c r="D16" s="52" t="s">
        <v>45</v>
      </c>
      <c r="E16" s="38"/>
      <c r="F16" s="20"/>
      <c r="G16" s="117" t="s">
        <v>48</v>
      </c>
      <c r="H16" s="118"/>
      <c r="I16" s="63" t="str">
        <f>'Props and furniture'!I61</f>
        <v>n/a</v>
      </c>
      <c r="J16" s="23"/>
      <c r="K16" s="117" t="s">
        <v>49</v>
      </c>
      <c r="L16" s="118"/>
      <c r="M16" s="63" t="str">
        <f>'Props and furniture'!M61</f>
        <v>n/a</v>
      </c>
      <c r="N16" s="23"/>
      <c r="O16" s="114"/>
    </row>
    <row r="17" spans="2:15" s="19" customFormat="1" ht="10" customHeight="1" thickBot="1">
      <c r="B17" s="33"/>
      <c r="C17" s="34"/>
      <c r="D17" s="34"/>
      <c r="E17" s="35"/>
      <c r="G17" s="34"/>
      <c r="H17" s="34"/>
      <c r="I17" s="110"/>
      <c r="K17" s="34"/>
      <c r="L17" s="34"/>
      <c r="M17" s="23"/>
      <c r="O17" s="55"/>
    </row>
    <row r="18" spans="2:15" s="2" customFormat="1" ht="25" customHeight="1" thickBot="1">
      <c r="B18" s="39" t="s">
        <v>41</v>
      </c>
      <c r="C18" s="40"/>
      <c r="D18" s="53" t="s">
        <v>45</v>
      </c>
      <c r="E18" s="41"/>
      <c r="F18" s="20"/>
      <c r="G18" s="117" t="s">
        <v>48</v>
      </c>
      <c r="H18" s="118"/>
      <c r="I18" s="64" t="str">
        <f>Costumes!I28</f>
        <v>n/a</v>
      </c>
      <c r="J18" s="23"/>
      <c r="K18" s="117" t="s">
        <v>49</v>
      </c>
      <c r="L18" s="118"/>
      <c r="M18" s="64" t="str">
        <f>Costumes!M28</f>
        <v>n/a</v>
      </c>
      <c r="N18" s="23"/>
      <c r="O18" s="56"/>
    </row>
    <row r="19" spans="2:15" s="19" customFormat="1" ht="10" customHeight="1" thickBot="1">
      <c r="I19" s="110"/>
      <c r="M19" s="110"/>
      <c r="O19" s="55"/>
    </row>
    <row r="20" spans="2:15" s="26" customFormat="1" ht="25" customHeight="1">
      <c r="B20" s="126" t="s">
        <v>46</v>
      </c>
      <c r="C20" s="127"/>
      <c r="D20" s="51" t="s">
        <v>44</v>
      </c>
      <c r="E20" s="37"/>
      <c r="F20" s="20"/>
      <c r="G20" s="117" t="s">
        <v>48</v>
      </c>
      <c r="H20" s="118"/>
      <c r="I20" s="62" t="str">
        <f>'Technical Equipment'!I23</f>
        <v>n/a</v>
      </c>
      <c r="J20" s="23"/>
      <c r="K20" s="117" t="s">
        <v>49</v>
      </c>
      <c r="L20" s="118"/>
      <c r="M20" s="62" t="str">
        <f>'Technical Equipment'!M23</f>
        <v>n/a</v>
      </c>
      <c r="O20" s="115"/>
    </row>
    <row r="21" spans="2:15" s="19" customFormat="1" ht="25" customHeight="1" thickBot="1">
      <c r="B21" s="128"/>
      <c r="C21" s="129"/>
      <c r="D21" s="52" t="s">
        <v>45</v>
      </c>
      <c r="E21" s="38"/>
      <c r="F21" s="20"/>
      <c r="G21" s="117" t="s">
        <v>48</v>
      </c>
      <c r="H21" s="118"/>
      <c r="I21" s="63" t="str">
        <f>'Technical Equipment'!I47</f>
        <v>n/a</v>
      </c>
      <c r="J21" s="23"/>
      <c r="K21" s="117" t="s">
        <v>49</v>
      </c>
      <c r="L21" s="118"/>
      <c r="M21" s="63" t="str">
        <f>'Technical Equipment'!M47</f>
        <v>n/a</v>
      </c>
      <c r="O21" s="116"/>
    </row>
    <row r="22" spans="2:15" s="19" customFormat="1" ht="10" customHeight="1">
      <c r="B22" s="32"/>
      <c r="C22" s="14"/>
      <c r="D22" s="32"/>
      <c r="E22" s="14"/>
      <c r="F22" s="20"/>
      <c r="G22" s="26"/>
      <c r="H22" s="26"/>
      <c r="I22" s="36"/>
      <c r="J22" s="23"/>
      <c r="K22" s="26"/>
      <c r="L22" s="26"/>
      <c r="M22" s="36"/>
    </row>
    <row r="23" spans="2:15">
      <c r="B23" s="5" t="s">
        <v>3</v>
      </c>
      <c r="I23" s="18"/>
      <c r="K23" s="18"/>
      <c r="L23" s="18"/>
      <c r="M23" s="18"/>
      <c r="O23" s="18"/>
    </row>
    <row r="24" spans="2:15" ht="10" customHeight="1">
      <c r="B24" s="5"/>
    </row>
    <row r="25" spans="2:15" ht="25" customHeight="1">
      <c r="B25" s="120"/>
      <c r="C25" s="121"/>
      <c r="D25" s="121"/>
      <c r="E25" s="122"/>
    </row>
    <row r="26" spans="2:15" ht="25" customHeight="1">
      <c r="B26" s="120"/>
      <c r="C26" s="121"/>
      <c r="D26" s="121"/>
      <c r="E26" s="122"/>
    </row>
    <row r="27" spans="2:15" s="19" customFormat="1" ht="25" customHeight="1">
      <c r="B27" s="123"/>
      <c r="C27" s="124"/>
      <c r="D27" s="124"/>
      <c r="E27" s="125"/>
      <c r="G27" s="1"/>
      <c r="H27" s="1"/>
      <c r="I27" s="1"/>
      <c r="K27" s="1"/>
      <c r="L27" s="1"/>
      <c r="M27" s="1"/>
      <c r="O27" s="1"/>
    </row>
    <row r="28" spans="2:15" s="19" customFormat="1" ht="25" customHeight="1">
      <c r="B28" s="120"/>
      <c r="C28" s="121"/>
      <c r="D28" s="121"/>
      <c r="E28" s="122"/>
      <c r="G28" s="1"/>
      <c r="H28" s="1"/>
      <c r="I28" s="1"/>
      <c r="K28" s="1"/>
      <c r="L28" s="1"/>
      <c r="M28" s="1"/>
      <c r="O28" s="1"/>
    </row>
    <row r="29" spans="2:15" s="19" customFormat="1" ht="25" customHeight="1">
      <c r="B29" s="120"/>
      <c r="C29" s="121"/>
      <c r="D29" s="121"/>
      <c r="E29" s="122"/>
      <c r="G29" s="1"/>
      <c r="H29" s="1"/>
      <c r="I29" s="1"/>
      <c r="K29" s="1"/>
      <c r="L29" s="1"/>
      <c r="M29" s="1"/>
      <c r="O29" s="1"/>
    </row>
    <row r="30" spans="2:15" s="19" customFormat="1">
      <c r="B30" s="22"/>
      <c r="C30" s="22"/>
      <c r="D30" s="22"/>
      <c r="E30" s="22"/>
      <c r="G30" s="1"/>
      <c r="H30" s="1"/>
      <c r="I30" s="1"/>
      <c r="K30" s="1"/>
      <c r="L30" s="1"/>
      <c r="M30" s="1"/>
      <c r="O30" s="1"/>
    </row>
  </sheetData>
  <mergeCells count="42">
    <mergeCell ref="G10:H10"/>
    <mergeCell ref="K10:L10"/>
    <mergeCell ref="B2:B4"/>
    <mergeCell ref="D2:E2"/>
    <mergeCell ref="D3:E3"/>
    <mergeCell ref="D4:E4"/>
    <mergeCell ref="B6:E6"/>
    <mergeCell ref="G6:I6"/>
    <mergeCell ref="G2:I4"/>
    <mergeCell ref="K2:M4"/>
    <mergeCell ref="K6:M6"/>
    <mergeCell ref="G8:H8"/>
    <mergeCell ref="K8:L8"/>
    <mergeCell ref="G9:H9"/>
    <mergeCell ref="K9:L9"/>
    <mergeCell ref="B28:E28"/>
    <mergeCell ref="B29:E29"/>
    <mergeCell ref="G12:H12"/>
    <mergeCell ref="G13:H13"/>
    <mergeCell ref="G15:H15"/>
    <mergeCell ref="G16:H16"/>
    <mergeCell ref="G20:H20"/>
    <mergeCell ref="B25:E25"/>
    <mergeCell ref="B26:E26"/>
    <mergeCell ref="B27:E27"/>
    <mergeCell ref="B12:C13"/>
    <mergeCell ref="B15:C16"/>
    <mergeCell ref="B20:C21"/>
    <mergeCell ref="G11:H11"/>
    <mergeCell ref="K11:L11"/>
    <mergeCell ref="K12:L12"/>
    <mergeCell ref="K13:L13"/>
    <mergeCell ref="K15:L15"/>
    <mergeCell ref="O12:O13"/>
    <mergeCell ref="O15:O16"/>
    <mergeCell ref="O20:O21"/>
    <mergeCell ref="K20:L20"/>
    <mergeCell ref="G18:H18"/>
    <mergeCell ref="K18:L18"/>
    <mergeCell ref="G21:H21"/>
    <mergeCell ref="K21:L21"/>
    <mergeCell ref="K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3469-BBB7-42BA-A633-EAD12412A8FA}">
  <dimension ref="A1:Z1000"/>
  <sheetViews>
    <sheetView topLeftCell="A19" zoomScale="65" zoomScaleNormal="65" workbookViewId="0">
      <selection activeCell="K5" sqref="K5"/>
    </sheetView>
  </sheetViews>
  <sheetFormatPr baseColWidth="10" defaultColWidth="12.6640625" defaultRowHeight="15" customHeight="1"/>
  <cols>
    <col min="1" max="1" width="12.1640625" style="72" customWidth="1"/>
    <col min="2" max="2" width="29.1640625" style="72" customWidth="1"/>
    <col min="3" max="3" width="21.1640625" style="72" customWidth="1"/>
    <col min="4" max="4" width="31.5" style="72" customWidth="1"/>
    <col min="5" max="5" width="14.5" style="72" customWidth="1"/>
    <col min="6" max="6" width="2.1640625" style="72" customWidth="1"/>
    <col min="7" max="8" width="21.1640625" style="72" customWidth="1"/>
    <col min="9" max="9" width="14.5" style="72" customWidth="1"/>
    <col min="10" max="10" width="2.1640625" style="72" customWidth="1"/>
    <col min="11" max="12" width="21.1640625" style="72" customWidth="1"/>
    <col min="13" max="13" width="14.5" style="72" customWidth="1"/>
    <col min="14" max="14" width="2.1640625" style="72" customWidth="1"/>
    <col min="15" max="15" width="48.1640625" style="72" customWidth="1"/>
    <col min="16" max="26" width="12.1640625" style="72" customWidth="1"/>
    <col min="27" max="16384" width="12.6640625" style="72"/>
  </cols>
  <sheetData>
    <row r="1" spans="1:26" ht="18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9.5" customHeight="1">
      <c r="A2" s="71"/>
      <c r="B2" s="144" t="s">
        <v>46</v>
      </c>
      <c r="C2" s="73" t="s">
        <v>38</v>
      </c>
      <c r="D2" s="147" t="str">
        <f>SUMMARY!D2</f>
        <v>fill on summary page</v>
      </c>
      <c r="E2" s="201"/>
      <c r="F2" s="71"/>
      <c r="G2" s="148" t="s">
        <v>47</v>
      </c>
      <c r="H2" s="149"/>
      <c r="I2" s="149"/>
      <c r="J2" s="74"/>
      <c r="K2" s="152" t="str">
        <f>SUMMARY!K2</f>
        <v>fill on summary page</v>
      </c>
      <c r="L2" s="149"/>
      <c r="M2" s="153"/>
      <c r="N2" s="71"/>
      <c r="O2" s="75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9.5" customHeight="1">
      <c r="A3" s="71"/>
      <c r="B3" s="145"/>
      <c r="C3" s="76" t="s">
        <v>37</v>
      </c>
      <c r="D3" s="156" t="str">
        <f>SUMMARY!D3</f>
        <v>fill on summary page</v>
      </c>
      <c r="E3" s="202"/>
      <c r="F3" s="71"/>
      <c r="G3" s="145"/>
      <c r="H3" s="150"/>
      <c r="I3" s="150"/>
      <c r="J3" s="71"/>
      <c r="K3" s="150"/>
      <c r="L3" s="150"/>
      <c r="M3" s="154"/>
      <c r="N3" s="71"/>
      <c r="O3" s="75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9.5" customHeight="1" thickBot="1">
      <c r="A4" s="71"/>
      <c r="B4" s="146"/>
      <c r="C4" s="77" t="s">
        <v>39</v>
      </c>
      <c r="D4" s="157" t="str">
        <f>SUMMARY!D4</f>
        <v>fill on summary page</v>
      </c>
      <c r="E4" s="203"/>
      <c r="F4" s="71"/>
      <c r="G4" s="146"/>
      <c r="H4" s="151"/>
      <c r="I4" s="151"/>
      <c r="J4" s="78"/>
      <c r="K4" s="151"/>
      <c r="L4" s="151"/>
      <c r="M4" s="155"/>
      <c r="N4" s="71"/>
      <c r="O4" s="75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46.5" customHeight="1">
      <c r="A6" s="79"/>
      <c r="B6" s="158" t="s">
        <v>0</v>
      </c>
      <c r="C6" s="159"/>
      <c r="D6" s="159"/>
      <c r="E6" s="143"/>
      <c r="F6" s="79"/>
      <c r="G6" s="158" t="s">
        <v>1</v>
      </c>
      <c r="H6" s="159"/>
      <c r="I6" s="143"/>
      <c r="J6" s="79"/>
      <c r="K6" s="158" t="s">
        <v>2</v>
      </c>
      <c r="L6" s="159"/>
      <c r="M6" s="143"/>
      <c r="N6" s="79"/>
      <c r="O6" s="80" t="s">
        <v>28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9.7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24.75" customHeight="1">
      <c r="A8" s="81"/>
      <c r="B8" s="82" t="s">
        <v>19</v>
      </c>
      <c r="C8" s="81"/>
      <c r="D8" s="81"/>
      <c r="E8" s="81"/>
      <c r="F8" s="81"/>
      <c r="G8" s="142" t="s">
        <v>9</v>
      </c>
      <c r="H8" s="143"/>
      <c r="I8" s="83">
        <v>1</v>
      </c>
      <c r="J8" s="84"/>
      <c r="K8" s="142" t="s">
        <v>14</v>
      </c>
      <c r="L8" s="143"/>
      <c r="M8" s="83">
        <v>1</v>
      </c>
      <c r="N8" s="84"/>
      <c r="O8" s="85" t="s">
        <v>29</v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 ht="24.75" customHeight="1">
      <c r="A9" s="81"/>
      <c r="B9" s="82" t="s">
        <v>20</v>
      </c>
      <c r="C9" s="81"/>
      <c r="D9" s="81"/>
      <c r="E9" s="81"/>
      <c r="F9" s="81"/>
      <c r="G9" s="142" t="s">
        <v>10</v>
      </c>
      <c r="H9" s="143"/>
      <c r="I9" s="86">
        <v>2</v>
      </c>
      <c r="J9" s="84"/>
      <c r="K9" s="142" t="s">
        <v>15</v>
      </c>
      <c r="L9" s="143"/>
      <c r="M9" s="86">
        <v>2</v>
      </c>
      <c r="N9" s="84"/>
      <c r="O9" s="87" t="s">
        <v>30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4.75" customHeight="1">
      <c r="A10" s="81"/>
      <c r="B10" s="82"/>
      <c r="C10" s="81"/>
      <c r="D10" s="81"/>
      <c r="E10" s="81"/>
      <c r="F10" s="81"/>
      <c r="G10" s="142" t="s">
        <v>11</v>
      </c>
      <c r="H10" s="143"/>
      <c r="I10" s="88">
        <v>3</v>
      </c>
      <c r="J10" s="84"/>
      <c r="K10" s="142" t="s">
        <v>18</v>
      </c>
      <c r="L10" s="143"/>
      <c r="M10" s="88">
        <v>3</v>
      </c>
      <c r="N10" s="84"/>
      <c r="O10" s="89" t="s">
        <v>31</v>
      </c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spans="1:26" ht="24.75" customHeight="1">
      <c r="A11" s="81"/>
      <c r="B11" s="82"/>
      <c r="C11" s="81"/>
      <c r="D11" s="81"/>
      <c r="E11" s="81"/>
      <c r="F11" s="81"/>
      <c r="G11" s="142" t="s">
        <v>12</v>
      </c>
      <c r="H11" s="143"/>
      <c r="I11" s="90">
        <v>4</v>
      </c>
      <c r="J11" s="91"/>
      <c r="K11" s="142" t="s">
        <v>16</v>
      </c>
      <c r="L11" s="143"/>
      <c r="M11" s="90">
        <v>4</v>
      </c>
      <c r="N11" s="91"/>
      <c r="O11" s="92" t="s">
        <v>32</v>
      </c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spans="1:26" ht="24.75" customHeight="1">
      <c r="A12" s="81"/>
      <c r="B12" s="82" t="s">
        <v>4</v>
      </c>
      <c r="C12" s="81"/>
      <c r="D12" s="81"/>
      <c r="E12" s="81"/>
      <c r="F12" s="81"/>
      <c r="G12" s="142" t="s">
        <v>13</v>
      </c>
      <c r="H12" s="143"/>
      <c r="I12" s="93">
        <v>5</v>
      </c>
      <c r="J12" s="91"/>
      <c r="K12" s="142" t="s">
        <v>17</v>
      </c>
      <c r="L12" s="143"/>
      <c r="M12" s="93">
        <v>5</v>
      </c>
      <c r="N12" s="91"/>
      <c r="O12" s="94" t="s">
        <v>33</v>
      </c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spans="1:26" ht="9.75" customHeight="1">
      <c r="A13" s="81"/>
      <c r="B13" s="8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ht="24.75" customHeight="1">
      <c r="A14" s="84"/>
      <c r="B14" s="95" t="s">
        <v>0</v>
      </c>
      <c r="C14" s="96" t="s">
        <v>5</v>
      </c>
      <c r="D14" s="96" t="s">
        <v>3</v>
      </c>
      <c r="E14" s="97" t="s">
        <v>6</v>
      </c>
      <c r="F14" s="98"/>
      <c r="G14" s="95" t="s">
        <v>1</v>
      </c>
      <c r="H14" s="96" t="s">
        <v>7</v>
      </c>
      <c r="I14" s="97" t="s">
        <v>8</v>
      </c>
      <c r="J14" s="98"/>
      <c r="K14" s="95" t="s">
        <v>2</v>
      </c>
      <c r="L14" s="96" t="s">
        <v>7</v>
      </c>
      <c r="M14" s="97" t="s">
        <v>8</v>
      </c>
      <c r="N14" s="84"/>
      <c r="O14" s="98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9.75" customHeight="1">
      <c r="A15" s="71"/>
      <c r="B15" s="71"/>
      <c r="C15" s="71"/>
      <c r="D15" s="71"/>
      <c r="E15" s="71"/>
      <c r="F15" s="71"/>
      <c r="G15" s="71"/>
      <c r="H15" s="71"/>
      <c r="I15" s="84"/>
      <c r="J15" s="84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30" customHeight="1">
      <c r="A16" s="71"/>
      <c r="B16" s="99"/>
      <c r="C16" s="100"/>
      <c r="D16" s="100"/>
      <c r="E16" s="101"/>
      <c r="F16" s="102"/>
      <c r="G16" s="100"/>
      <c r="H16" s="100"/>
      <c r="I16" s="103"/>
      <c r="J16" s="71"/>
      <c r="K16" s="100"/>
      <c r="L16" s="100"/>
      <c r="M16" s="103"/>
      <c r="N16" s="71"/>
      <c r="O16" s="103">
        <f t="shared" ref="O16:O21" si="0">M16*I16</f>
        <v>0</v>
      </c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30" customHeight="1">
      <c r="A17" s="71"/>
      <c r="B17" s="99"/>
      <c r="C17" s="100"/>
      <c r="D17" s="100"/>
      <c r="E17" s="101"/>
      <c r="F17" s="102"/>
      <c r="G17" s="100"/>
      <c r="H17" s="100"/>
      <c r="I17" s="111"/>
      <c r="J17" s="71"/>
      <c r="K17" s="100"/>
      <c r="L17" s="100"/>
      <c r="M17" s="111"/>
      <c r="N17" s="71"/>
      <c r="O17" s="103">
        <f t="shared" si="0"/>
        <v>0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30" customHeight="1">
      <c r="A18" s="71"/>
      <c r="B18" s="99"/>
      <c r="C18" s="100"/>
      <c r="D18" s="100"/>
      <c r="E18" s="101"/>
      <c r="F18" s="102"/>
      <c r="G18" s="100"/>
      <c r="H18" s="100"/>
      <c r="I18" s="112"/>
      <c r="J18" s="71"/>
      <c r="K18" s="100"/>
      <c r="L18" s="100"/>
      <c r="M18" s="112"/>
      <c r="N18" s="71"/>
      <c r="O18" s="103">
        <f t="shared" si="0"/>
        <v>0</v>
      </c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45" customHeight="1">
      <c r="A19" s="71"/>
      <c r="B19" s="99"/>
      <c r="C19" s="100"/>
      <c r="D19" s="100"/>
      <c r="E19" s="101"/>
      <c r="F19" s="102"/>
      <c r="G19" s="100"/>
      <c r="H19" s="100"/>
      <c r="I19" s="103"/>
      <c r="J19" s="71"/>
      <c r="K19" s="100"/>
      <c r="L19" s="100"/>
      <c r="M19" s="103"/>
      <c r="N19" s="71"/>
      <c r="O19" s="103">
        <f t="shared" si="0"/>
        <v>0</v>
      </c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30" customHeight="1">
      <c r="A20" s="71"/>
      <c r="B20" s="99"/>
      <c r="C20" s="100"/>
      <c r="D20" s="100"/>
      <c r="E20" s="101"/>
      <c r="F20" s="102"/>
      <c r="G20" s="100"/>
      <c r="H20" s="100"/>
      <c r="I20" s="103"/>
      <c r="J20" s="71"/>
      <c r="K20" s="100"/>
      <c r="L20" s="100"/>
      <c r="M20" s="103"/>
      <c r="N20" s="71"/>
      <c r="O20" s="103">
        <f t="shared" si="0"/>
        <v>0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30" customHeight="1">
      <c r="A21" s="71"/>
      <c r="B21" s="99"/>
      <c r="C21" s="100"/>
      <c r="D21" s="100"/>
      <c r="E21" s="101"/>
      <c r="F21" s="102"/>
      <c r="G21" s="100"/>
      <c r="H21" s="100"/>
      <c r="I21" s="104"/>
      <c r="J21" s="71"/>
      <c r="K21" s="100"/>
      <c r="L21" s="100"/>
      <c r="M21" s="104"/>
      <c r="N21" s="71"/>
      <c r="O21" s="103">
        <f t="shared" si="0"/>
        <v>0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9.75" customHeight="1" thickBot="1">
      <c r="A22" s="71"/>
      <c r="B22" s="71"/>
      <c r="C22" s="71"/>
      <c r="D22" s="71"/>
      <c r="E22" s="71"/>
      <c r="F22" s="71"/>
      <c r="G22" s="71"/>
      <c r="H22" s="71"/>
      <c r="I22" s="84"/>
      <c r="J22" s="71"/>
      <c r="K22" s="71"/>
      <c r="L22" s="71"/>
      <c r="M22" s="84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34.5" customHeight="1" thickBot="1">
      <c r="A23" s="105"/>
      <c r="B23" s="105"/>
      <c r="C23" s="105"/>
      <c r="D23" s="106" t="s">
        <v>22</v>
      </c>
      <c r="E23" s="106">
        <f>SUM(E16:E21)</f>
        <v>0</v>
      </c>
      <c r="F23" s="105"/>
      <c r="G23" s="160" t="s">
        <v>23</v>
      </c>
      <c r="H23" s="143"/>
      <c r="I23" s="107" t="str">
        <f>IFERROR(SUMIF(I16:I21,"&lt;4",$E16:$E21)/$E23,"n/a")</f>
        <v>n/a</v>
      </c>
      <c r="J23" s="105"/>
      <c r="K23" s="160" t="s">
        <v>24</v>
      </c>
      <c r="L23" s="143"/>
      <c r="M23" s="107" t="str">
        <f>IFERROR(SUMIF(M16:M21,"&lt;4",$E16:$E21)/$E23,"n/a")</f>
        <v>n/a</v>
      </c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9.75" customHeight="1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9.5" customHeight="1">
      <c r="A25" s="71"/>
      <c r="B25" s="71"/>
      <c r="C25" s="71"/>
      <c r="D25" s="71"/>
      <c r="E25" s="71"/>
      <c r="F25" s="71"/>
      <c r="G25" s="161" t="s">
        <v>25</v>
      </c>
      <c r="H25" s="143"/>
      <c r="I25" s="108">
        <v>0.5</v>
      </c>
      <c r="J25" s="71"/>
      <c r="K25" s="161" t="s">
        <v>25</v>
      </c>
      <c r="L25" s="143"/>
      <c r="M25" s="108">
        <v>0.65</v>
      </c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9.5" customHeight="1">
      <c r="A26" s="71"/>
      <c r="B26" s="71"/>
      <c r="C26" s="71"/>
      <c r="D26" s="71"/>
      <c r="E26" s="71"/>
      <c r="F26" s="71"/>
      <c r="G26" s="161" t="s">
        <v>26</v>
      </c>
      <c r="H26" s="143"/>
      <c r="I26" s="108">
        <v>0.75</v>
      </c>
      <c r="J26" s="71"/>
      <c r="K26" s="161" t="s">
        <v>26</v>
      </c>
      <c r="L26" s="143"/>
      <c r="M26" s="108">
        <v>0.8</v>
      </c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9.5" customHeight="1">
      <c r="A27" s="71"/>
      <c r="B27" s="82" t="s">
        <v>34</v>
      </c>
      <c r="C27" s="71"/>
      <c r="D27" s="71"/>
      <c r="E27" s="71"/>
      <c r="F27" s="71"/>
      <c r="G27" s="161" t="s">
        <v>27</v>
      </c>
      <c r="H27" s="143"/>
      <c r="I27" s="108">
        <v>1</v>
      </c>
      <c r="J27" s="71"/>
      <c r="K27" s="161" t="s">
        <v>27</v>
      </c>
      <c r="L27" s="143"/>
      <c r="M27" s="108">
        <v>1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9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24.75" customHeight="1">
      <c r="A29" s="84"/>
      <c r="B29" s="95" t="s">
        <v>0</v>
      </c>
      <c r="C29" s="96" t="s">
        <v>5</v>
      </c>
      <c r="D29" s="96" t="s">
        <v>3</v>
      </c>
      <c r="E29" s="97" t="s">
        <v>35</v>
      </c>
      <c r="F29" s="98"/>
      <c r="G29" s="95" t="s">
        <v>1</v>
      </c>
      <c r="H29" s="96" t="s">
        <v>7</v>
      </c>
      <c r="I29" s="97" t="s">
        <v>8</v>
      </c>
      <c r="J29" s="98"/>
      <c r="K29" s="95" t="s">
        <v>2</v>
      </c>
      <c r="L29" s="96" t="s">
        <v>7</v>
      </c>
      <c r="M29" s="97" t="s">
        <v>8</v>
      </c>
      <c r="N29" s="84"/>
      <c r="O29" s="98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9.75" customHeight="1">
      <c r="A30" s="71"/>
      <c r="B30" s="71"/>
      <c r="C30" s="71"/>
      <c r="D30" s="71"/>
      <c r="E30" s="71"/>
      <c r="F30" s="71"/>
      <c r="G30" s="71"/>
      <c r="H30" s="71"/>
      <c r="I30" s="84"/>
      <c r="J30" s="84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30" customHeight="1">
      <c r="A31" s="71"/>
      <c r="B31" s="99"/>
      <c r="C31" s="100"/>
      <c r="D31" s="100"/>
      <c r="E31" s="101"/>
      <c r="F31" s="102"/>
      <c r="G31" s="100"/>
      <c r="H31" s="100"/>
      <c r="I31" s="103"/>
      <c r="J31" s="71"/>
      <c r="K31" s="100"/>
      <c r="L31" s="100"/>
      <c r="M31" s="103"/>
      <c r="N31" s="71"/>
      <c r="O31" s="103">
        <f t="shared" ref="O31:O45" si="1">M31*I31</f>
        <v>0</v>
      </c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30" customHeight="1">
      <c r="A32" s="71"/>
      <c r="B32" s="99"/>
      <c r="C32" s="100"/>
      <c r="D32" s="100"/>
      <c r="E32" s="101"/>
      <c r="F32" s="102"/>
      <c r="G32" s="100"/>
      <c r="H32" s="100"/>
      <c r="I32" s="111"/>
      <c r="J32" s="71"/>
      <c r="K32" s="100"/>
      <c r="L32" s="100"/>
      <c r="M32" s="111"/>
      <c r="N32" s="71"/>
      <c r="O32" s="103">
        <f t="shared" si="1"/>
        <v>0</v>
      </c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30" customHeight="1">
      <c r="A33" s="71"/>
      <c r="B33" s="99"/>
      <c r="C33" s="100"/>
      <c r="D33" s="100"/>
      <c r="E33" s="101"/>
      <c r="F33" s="102"/>
      <c r="G33" s="100"/>
      <c r="H33" s="100"/>
      <c r="I33" s="112"/>
      <c r="J33" s="71"/>
      <c r="K33" s="100"/>
      <c r="L33" s="100"/>
      <c r="M33" s="112"/>
      <c r="N33" s="71"/>
      <c r="O33" s="103">
        <f t="shared" si="1"/>
        <v>0</v>
      </c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34.5" customHeight="1">
      <c r="A34" s="71"/>
      <c r="B34" s="99"/>
      <c r="C34" s="100"/>
      <c r="D34" s="100"/>
      <c r="E34" s="101"/>
      <c r="F34" s="102"/>
      <c r="G34" s="100"/>
      <c r="H34" s="100"/>
      <c r="I34" s="103"/>
      <c r="J34" s="71"/>
      <c r="K34" s="100"/>
      <c r="L34" s="100"/>
      <c r="M34" s="103"/>
      <c r="N34" s="71"/>
      <c r="O34" s="103">
        <f t="shared" si="1"/>
        <v>0</v>
      </c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34.5" customHeight="1">
      <c r="A35" s="71"/>
      <c r="B35" s="99"/>
      <c r="C35" s="100"/>
      <c r="D35" s="100"/>
      <c r="E35" s="101"/>
      <c r="F35" s="102"/>
      <c r="G35" s="100"/>
      <c r="H35" s="100"/>
      <c r="I35" s="103"/>
      <c r="J35" s="71"/>
      <c r="K35" s="100"/>
      <c r="L35" s="100"/>
      <c r="M35" s="103"/>
      <c r="N35" s="71"/>
      <c r="O35" s="103">
        <f t="shared" si="1"/>
        <v>0</v>
      </c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30" customHeight="1">
      <c r="A36" s="71"/>
      <c r="B36" s="99"/>
      <c r="C36" s="100"/>
      <c r="D36" s="100"/>
      <c r="E36" s="101"/>
      <c r="F36" s="102"/>
      <c r="G36" s="100"/>
      <c r="H36" s="100"/>
      <c r="I36" s="104"/>
      <c r="J36" s="71"/>
      <c r="K36" s="100"/>
      <c r="L36" s="100"/>
      <c r="M36" s="104"/>
      <c r="N36" s="71"/>
      <c r="O36" s="103">
        <f t="shared" si="1"/>
        <v>0</v>
      </c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30" customHeight="1">
      <c r="A37" s="71"/>
      <c r="B37" s="99"/>
      <c r="C37" s="100"/>
      <c r="D37" s="100"/>
      <c r="E37" s="101"/>
      <c r="F37" s="102"/>
      <c r="G37" s="100"/>
      <c r="H37" s="100"/>
      <c r="I37" s="103"/>
      <c r="J37" s="71"/>
      <c r="K37" s="100"/>
      <c r="L37" s="100"/>
      <c r="M37" s="103"/>
      <c r="N37" s="71"/>
      <c r="O37" s="103">
        <f t="shared" si="1"/>
        <v>0</v>
      </c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30" customHeight="1">
      <c r="A38" s="71"/>
      <c r="B38" s="99"/>
      <c r="C38" s="100"/>
      <c r="D38" s="100"/>
      <c r="E38" s="101"/>
      <c r="F38" s="102"/>
      <c r="G38" s="100"/>
      <c r="H38" s="100"/>
      <c r="I38" s="111"/>
      <c r="J38" s="71"/>
      <c r="K38" s="100"/>
      <c r="L38" s="100"/>
      <c r="M38" s="111"/>
      <c r="N38" s="71"/>
      <c r="O38" s="103">
        <f t="shared" si="1"/>
        <v>0</v>
      </c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30" customHeight="1">
      <c r="A39" s="71"/>
      <c r="B39" s="99"/>
      <c r="C39" s="100"/>
      <c r="D39" s="100"/>
      <c r="E39" s="101"/>
      <c r="F39" s="102"/>
      <c r="G39" s="100"/>
      <c r="H39" s="100"/>
      <c r="I39" s="112"/>
      <c r="J39" s="71"/>
      <c r="K39" s="100"/>
      <c r="L39" s="100"/>
      <c r="M39" s="112"/>
      <c r="N39" s="71"/>
      <c r="O39" s="103">
        <f t="shared" si="1"/>
        <v>0</v>
      </c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30" customHeight="1">
      <c r="A40" s="71"/>
      <c r="B40" s="99"/>
      <c r="C40" s="100"/>
      <c r="D40" s="100"/>
      <c r="E40" s="101"/>
      <c r="F40" s="102"/>
      <c r="G40" s="100"/>
      <c r="H40" s="100"/>
      <c r="I40" s="103"/>
      <c r="J40" s="71"/>
      <c r="K40" s="100"/>
      <c r="L40" s="100"/>
      <c r="M40" s="103"/>
      <c r="N40" s="71"/>
      <c r="O40" s="103">
        <f t="shared" si="1"/>
        <v>0</v>
      </c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30" customHeight="1">
      <c r="A41" s="71"/>
      <c r="B41" s="99"/>
      <c r="C41" s="100"/>
      <c r="D41" s="100"/>
      <c r="E41" s="101"/>
      <c r="F41" s="102"/>
      <c r="G41" s="100"/>
      <c r="H41" s="100"/>
      <c r="I41" s="103"/>
      <c r="J41" s="71"/>
      <c r="K41" s="100"/>
      <c r="L41" s="100"/>
      <c r="M41" s="103"/>
      <c r="N41" s="71"/>
      <c r="O41" s="103">
        <f t="shared" si="1"/>
        <v>0</v>
      </c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30" customHeight="1">
      <c r="A42" s="71"/>
      <c r="B42" s="99"/>
      <c r="C42" s="100"/>
      <c r="D42" s="100"/>
      <c r="E42" s="101"/>
      <c r="F42" s="102"/>
      <c r="G42" s="100"/>
      <c r="H42" s="100"/>
      <c r="I42" s="104"/>
      <c r="J42" s="71"/>
      <c r="K42" s="100"/>
      <c r="L42" s="100"/>
      <c r="M42" s="104"/>
      <c r="N42" s="71"/>
      <c r="O42" s="103">
        <f t="shared" si="1"/>
        <v>0</v>
      </c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30" customHeight="1">
      <c r="A43" s="71"/>
      <c r="B43" s="99"/>
      <c r="C43" s="100"/>
      <c r="D43" s="100"/>
      <c r="E43" s="101"/>
      <c r="F43" s="102"/>
      <c r="G43" s="100"/>
      <c r="H43" s="100"/>
      <c r="I43" s="103"/>
      <c r="J43" s="71"/>
      <c r="K43" s="100"/>
      <c r="L43" s="100"/>
      <c r="M43" s="103"/>
      <c r="N43" s="71"/>
      <c r="O43" s="103">
        <f t="shared" si="1"/>
        <v>0</v>
      </c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30" customHeight="1">
      <c r="A44" s="71"/>
      <c r="B44" s="99"/>
      <c r="C44" s="100"/>
      <c r="D44" s="100"/>
      <c r="E44" s="101"/>
      <c r="F44" s="102"/>
      <c r="G44" s="100"/>
      <c r="H44" s="100"/>
      <c r="I44" s="111"/>
      <c r="J44" s="71"/>
      <c r="K44" s="100"/>
      <c r="L44" s="100"/>
      <c r="M44" s="111"/>
      <c r="N44" s="71"/>
      <c r="O44" s="103">
        <f t="shared" si="1"/>
        <v>0</v>
      </c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30" customHeight="1">
      <c r="A45" s="71"/>
      <c r="B45" s="99"/>
      <c r="C45" s="100"/>
      <c r="D45" s="100"/>
      <c r="E45" s="101"/>
      <c r="F45" s="102"/>
      <c r="G45" s="100"/>
      <c r="H45" s="100"/>
      <c r="I45" s="112"/>
      <c r="J45" s="71"/>
      <c r="K45" s="100"/>
      <c r="L45" s="100"/>
      <c r="M45" s="112"/>
      <c r="N45" s="71"/>
      <c r="O45" s="103">
        <f t="shared" si="1"/>
        <v>0</v>
      </c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9.75" customHeight="1" thickBot="1">
      <c r="A46" s="71"/>
      <c r="B46" s="71"/>
      <c r="C46" s="71"/>
      <c r="D46" s="71"/>
      <c r="E46" s="71"/>
      <c r="F46" s="71"/>
      <c r="G46" s="71"/>
      <c r="H46" s="71"/>
      <c r="I46" s="84"/>
      <c r="J46" s="71"/>
      <c r="K46" s="71"/>
      <c r="L46" s="71"/>
      <c r="M46" s="84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34.5" customHeight="1" thickBot="1">
      <c r="A47" s="105"/>
      <c r="B47" s="105"/>
      <c r="C47" s="105"/>
      <c r="D47" s="106" t="s">
        <v>21</v>
      </c>
      <c r="E47" s="106">
        <f>SUM(E31:E45)</f>
        <v>0</v>
      </c>
      <c r="F47" s="105"/>
      <c r="G47" s="160" t="s">
        <v>23</v>
      </c>
      <c r="H47" s="143"/>
      <c r="I47" s="107" t="str">
        <f>IFERROR(SUMIF(I31:I45,"&lt;4",$E31:$E45)/$E47,"n/a")</f>
        <v>n/a</v>
      </c>
      <c r="J47" s="105"/>
      <c r="K47" s="160" t="s">
        <v>24</v>
      </c>
      <c r="L47" s="143"/>
      <c r="M47" s="107" t="str">
        <f>IFERROR(SUMIF(M31:M45,"&lt;4",$E31:$E45)/$E47,"n/a")</f>
        <v>n/a</v>
      </c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9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5.75" customHeight="1">
      <c r="A49" s="71"/>
      <c r="B49" s="109" t="s">
        <v>40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9.75" customHeight="1">
      <c r="A50" s="71"/>
      <c r="B50" s="109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24.75" customHeight="1">
      <c r="A51" s="71"/>
      <c r="B51" s="163"/>
      <c r="C51" s="159"/>
      <c r="D51" s="159"/>
      <c r="E51" s="143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34.5" customHeight="1">
      <c r="A52" s="71"/>
      <c r="B52" s="162"/>
      <c r="C52" s="159"/>
      <c r="D52" s="159"/>
      <c r="E52" s="143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34.5" customHeight="1">
      <c r="A53" s="71"/>
      <c r="B53" s="162"/>
      <c r="C53" s="159"/>
      <c r="D53" s="159"/>
      <c r="E53" s="143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24.75" customHeight="1">
      <c r="A54" s="71"/>
      <c r="B54" s="163"/>
      <c r="C54" s="159"/>
      <c r="D54" s="159"/>
      <c r="E54" s="143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24.75" customHeight="1">
      <c r="A55" s="71"/>
      <c r="B55" s="163"/>
      <c r="C55" s="159"/>
      <c r="D55" s="159"/>
      <c r="E55" s="143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5.7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5.7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5.7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5.7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5.7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5.7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5.7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5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5.7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5.7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5.7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5.7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5.7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5.7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5.7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5.7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5.7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5.7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5.7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5.7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5.7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5.7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5.7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5.7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5.7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5.7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5.7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5.7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5.7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5.7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5.7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5.7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5.7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5.7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5.7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5.7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5.7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5.7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5.7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5.7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5.7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5.7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5.7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5.7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5.7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5.75" customHeight="1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5.75" customHeight="1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5.75" customHeight="1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5.75" customHeight="1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5.75" customHeight="1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5.75" customHeight="1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5.75" customHeight="1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5.75" customHeight="1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5.75" customHeight="1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5.75" customHeight="1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5.75" customHeight="1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5.75" customHeight="1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5.75" customHeight="1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5.75" customHeight="1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5.75" customHeight="1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5.75" customHeight="1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5.75" customHeight="1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5.75" customHeight="1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5.75" customHeight="1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5.75" customHeight="1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5.75" customHeight="1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5.75" customHeight="1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5.75" customHeight="1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5.75" customHeight="1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5.75" customHeight="1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5.75" customHeight="1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5.75" customHeight="1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5.75" customHeight="1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5.75" customHeight="1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5.75" customHeight="1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5.75" customHeight="1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5.75" customHeight="1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5.75" customHeight="1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5.75" customHeight="1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5.75" customHeight="1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5.75" customHeight="1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5.75" customHeight="1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5.75" customHeight="1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5.75" customHeight="1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5.75" customHeight="1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5.75" customHeight="1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5.75" customHeight="1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5.75" customHeight="1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5.75" customHeight="1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5.75" customHeight="1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5.75" customHeight="1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5.75" customHeight="1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5.75" customHeight="1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5.75" customHeight="1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5.75" customHeight="1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5.75" customHeight="1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5.75" customHeight="1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5.75" customHeight="1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5.75" customHeight="1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5.75" customHeight="1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5.75" customHeight="1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5.75" customHeight="1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5.75" customHeight="1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5.75" customHeight="1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5.75" customHeight="1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5.75" customHeight="1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5.75" customHeight="1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5.75" customHeight="1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5.75" customHeight="1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5.75" customHeight="1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5.75" customHeight="1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5.75" customHeight="1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5.75" customHeight="1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5.75" customHeight="1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5.75" customHeight="1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5.75" customHeight="1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5.75" customHeight="1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5.75" customHeight="1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5.75" customHeight="1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5.75" customHeight="1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5.75" customHeight="1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5.75" customHeight="1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5.75" customHeight="1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5.75" customHeight="1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5.75" customHeight="1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5.75" customHeight="1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5.75" customHeight="1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5.75" customHeight="1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5.75" customHeight="1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5.75" customHeight="1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5.75" customHeight="1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5.75" customHeight="1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5.75" customHeight="1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5.75" customHeight="1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5.75" customHeight="1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5.75" customHeight="1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5.75" customHeight="1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5.75" customHeight="1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5.75" customHeight="1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5.75" customHeight="1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5.75" customHeight="1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5.75" customHeight="1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5.75" customHeight="1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5.75" customHeight="1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5.75" customHeight="1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5.75" customHeight="1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5.75" customHeight="1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5.75" customHeight="1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5.75" customHeight="1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5.75" customHeight="1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5.75" customHeight="1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5.75" customHeight="1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5.75" customHeight="1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5.75" customHeight="1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5.75" customHeight="1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5.75" customHeight="1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5.75" customHeight="1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5.75" customHeight="1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5.75" customHeight="1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5.75" customHeight="1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5.75" customHeight="1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5.75" customHeight="1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5.75" customHeight="1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5.75" customHeight="1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5.75" customHeight="1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5.75" customHeight="1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5.75" customHeight="1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5.75" customHeight="1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5.75" customHeight="1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5.75" customHeight="1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5.75" customHeight="1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5.75" customHeight="1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5.75" customHeight="1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5.75" customHeight="1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5.75" customHeight="1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5.75" customHeight="1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5.75" customHeight="1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5.75" customHeight="1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5.75" customHeight="1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5.75" customHeight="1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5.75" customHeight="1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5.75" customHeight="1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5.75" customHeight="1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5.75" customHeight="1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5.75" customHeight="1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5.75" customHeight="1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5.75" customHeight="1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5.75" customHeight="1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5.75" customHeight="1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5.75" customHeight="1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5.75" customHeight="1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5.75" customHeight="1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5.75" customHeight="1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5.75" customHeight="1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5.75" customHeight="1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5.75" customHeight="1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5.75" customHeight="1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5.75" customHeight="1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5.75" customHeight="1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5.75" customHeight="1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5.75" customHeight="1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5.75" customHeight="1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5.75" customHeight="1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5.75" customHeight="1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5.75" customHeight="1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5.75" customHeight="1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5.75" customHeight="1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5.75" customHeight="1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5.75" customHeight="1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5.75" customHeight="1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5.75" customHeight="1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5.75" customHeight="1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5.75" customHeight="1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5.75" customHeight="1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5.75" customHeight="1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5.75" customHeight="1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5.75" customHeight="1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5.75" customHeight="1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5.75" customHeight="1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5.75" customHeight="1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5.75" customHeight="1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5.75" customHeight="1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5.75" customHeight="1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5.75" customHeight="1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5.75" customHeight="1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5.75" customHeight="1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5.75" customHeight="1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5.75" customHeight="1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5.75" customHeight="1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5.75" customHeight="1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5.75" customHeight="1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5.75" customHeight="1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5.75" customHeight="1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5.75" customHeight="1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5.75" customHeight="1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5.75" customHeight="1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5.75" customHeight="1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5.75" customHeight="1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5.75" customHeight="1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5.75" customHeight="1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5.75" customHeight="1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5.75" customHeight="1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5.75" customHeight="1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5.75" customHeight="1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5.75" customHeight="1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5.75" customHeight="1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5.75" customHeight="1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5.75" customHeight="1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5.75" customHeight="1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5.75" customHeight="1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5.75" customHeight="1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5.75" customHeight="1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5.75" customHeight="1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5.75" customHeight="1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5.75" customHeight="1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5.75" customHeight="1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5.75" customHeight="1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5.75" customHeight="1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5.75" customHeight="1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5.75" customHeight="1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5.75" customHeight="1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5.75" customHeight="1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5.75" customHeight="1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5.75" customHeight="1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5.75" customHeight="1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5.75" customHeight="1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5.75" customHeight="1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5.75" customHeight="1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5.75" customHeight="1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5.75" customHeight="1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5.75" customHeight="1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5.75" customHeight="1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5.75" customHeight="1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5.75" customHeight="1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5.75" customHeight="1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5.75" customHeight="1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5.75" customHeight="1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5.75" customHeight="1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5.75" customHeight="1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5.75" customHeight="1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5.75" customHeight="1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5.75" customHeight="1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5.75" customHeight="1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5.75" customHeight="1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5.75" customHeight="1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5.75" customHeight="1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5.75" customHeight="1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5.75" customHeight="1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5.75" customHeight="1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5.75" customHeight="1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5.75" customHeight="1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5.75" customHeight="1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5.75" customHeight="1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5.75" customHeight="1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5.75" customHeight="1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5.75" customHeight="1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5.75" customHeight="1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5.75" customHeight="1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5.75" customHeight="1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5.75" customHeight="1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5.75" customHeight="1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5.75" customHeight="1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5.75" customHeight="1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5.75" customHeight="1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5.75" customHeight="1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5.75" customHeight="1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5.75" customHeight="1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5.75" customHeight="1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5.75" customHeight="1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5.75" customHeight="1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5.75" customHeight="1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5.75" customHeight="1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5.75" customHeight="1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5.75" customHeight="1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5.75" customHeight="1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5.75" customHeight="1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5.75" customHeight="1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5.75" customHeight="1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5.75" customHeight="1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5.75" customHeight="1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5.75" customHeight="1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5.75" customHeight="1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5.75" customHeight="1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5.75" customHeight="1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5.75" customHeight="1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5.75" customHeight="1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5.75" customHeight="1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5.75" customHeight="1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5.75" customHeight="1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5.75" customHeight="1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5.75" customHeight="1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5.75" customHeight="1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5.75" customHeight="1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5.75" customHeight="1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5.75" customHeight="1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5.75" customHeight="1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5.75" customHeight="1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5.75" customHeight="1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5.75" customHeight="1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5.75" customHeight="1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5.75" customHeight="1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5.75" customHeight="1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5.75" customHeight="1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5.75" customHeight="1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5.75" customHeight="1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5.75" customHeight="1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5.75" customHeight="1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5.75" customHeight="1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5.75" customHeight="1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5.75" customHeight="1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5.75" customHeight="1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5.75" customHeight="1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5.75" customHeight="1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5.75" customHeight="1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5.75" customHeight="1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5.75" customHeight="1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5.75" customHeight="1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5.75" customHeight="1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5.75" customHeight="1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5.75" customHeight="1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5.75" customHeight="1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5.75" customHeight="1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5.75" customHeight="1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5.75" customHeight="1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5.75" customHeight="1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5.75" customHeight="1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5.75" customHeight="1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5.75" customHeight="1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5.75" customHeight="1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5.75" customHeight="1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5.75" customHeight="1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5.75" customHeight="1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5.75" customHeight="1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5.75" customHeight="1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5.75" customHeight="1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5.75" customHeight="1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5.75" customHeight="1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5.75" customHeight="1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5.75" customHeight="1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5.75" customHeight="1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5.75" customHeight="1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5.75" customHeight="1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5.75" customHeight="1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5.75" customHeight="1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5.75" customHeight="1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5.75" customHeight="1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5.75" customHeight="1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5.75" customHeight="1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5.75" customHeight="1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5.75" customHeight="1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5.75" customHeight="1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5.75" customHeight="1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5.75" customHeight="1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5.75" customHeight="1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5.75" customHeight="1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5.75" customHeight="1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5.75" customHeight="1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5.75" customHeight="1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5.75" customHeight="1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5.75" customHeight="1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5.75" customHeight="1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5.75" customHeight="1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5.75" customHeight="1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5.75" customHeight="1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5.75" customHeight="1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5.75" customHeight="1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5.75" customHeight="1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5.75" customHeight="1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5.75" customHeight="1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5.75" customHeight="1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5.75" customHeight="1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5.75" customHeight="1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5.75" customHeight="1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5.75" customHeight="1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5.75" customHeight="1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5.75" customHeight="1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5.75" customHeight="1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5.75" customHeight="1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5.75" customHeight="1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5.75" customHeight="1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5.75" customHeight="1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5.75" customHeight="1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5.75" customHeight="1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5.75" customHeight="1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5.75" customHeight="1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5.75" customHeight="1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5.75" customHeight="1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5.75" customHeight="1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5.75" customHeight="1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5.75" customHeight="1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5.75" customHeight="1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5.75" customHeight="1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5.75" customHeight="1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5.75" customHeight="1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5.75" customHeight="1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5.75" customHeight="1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5.75" customHeight="1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5.75" customHeight="1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5.75" customHeight="1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5.75" customHeight="1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5.75" customHeight="1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5.75" customHeight="1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5.75" customHeight="1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5.75" customHeight="1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5.75" customHeight="1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5.75" customHeight="1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5.75" customHeight="1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5.75" customHeight="1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5.75" customHeight="1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5.75" customHeight="1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5.75" customHeight="1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5.75" customHeight="1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5.75" customHeight="1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5.75" customHeight="1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5.75" customHeight="1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5.75" customHeight="1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5.75" customHeight="1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5.75" customHeight="1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5.75" customHeight="1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5.75" customHeight="1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5.75" customHeight="1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5.75" customHeight="1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5.75" customHeight="1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5.75" customHeight="1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5.75" customHeight="1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5.75" customHeight="1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5.75" customHeight="1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5.75" customHeight="1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5.75" customHeight="1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5.75" customHeight="1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5.75" customHeight="1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5.75" customHeight="1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5.75" customHeight="1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5.75" customHeight="1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5.75" customHeight="1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5.75" customHeight="1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5.75" customHeight="1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5.75" customHeight="1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5.75" customHeight="1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5.75" customHeight="1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5.75" customHeight="1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5.75" customHeight="1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5.75" customHeight="1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5.75" customHeight="1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5.75" customHeight="1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5.75" customHeight="1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5.75" customHeight="1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5.75" customHeight="1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5.75" customHeight="1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5.75" customHeight="1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5.75" customHeight="1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5.75" customHeight="1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5.75" customHeight="1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5.75" customHeight="1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5.75" customHeight="1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5.75" customHeight="1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5.75" customHeight="1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5.75" customHeight="1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5.75" customHeight="1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5.75" customHeight="1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5.75" customHeight="1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5.75" customHeight="1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5.75" customHeight="1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5.75" customHeight="1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5.75" customHeight="1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5.75" customHeight="1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5.75" customHeight="1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5.75" customHeight="1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5.75" customHeight="1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5.75" customHeight="1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5.75" customHeight="1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5.75" customHeight="1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5.75" customHeight="1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5.75" customHeight="1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5.75" customHeight="1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5.75" customHeight="1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5.75" customHeight="1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5.75" customHeight="1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5.75" customHeight="1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5.75" customHeight="1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5.75" customHeight="1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5.75" customHeight="1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5.75" customHeight="1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5.75" customHeight="1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5.75" customHeight="1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5.75" customHeight="1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5.75" customHeight="1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5.75" customHeight="1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5.75" customHeight="1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5.75" customHeight="1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5.75" customHeight="1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5.75" customHeight="1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5.75" customHeight="1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5.75" customHeight="1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5.75" customHeight="1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5.75" customHeight="1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5.75" customHeight="1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5.75" customHeight="1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5.75" customHeight="1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5.75" customHeight="1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5.75" customHeight="1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5.75" customHeight="1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5.75" customHeight="1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5.75" customHeight="1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5.75" customHeight="1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5.75" customHeight="1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5.75" customHeight="1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5.75" customHeight="1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5.75" customHeight="1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5.75" customHeight="1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5.75" customHeight="1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5.75" customHeight="1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5.75" customHeight="1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5.75" customHeight="1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5.75" customHeight="1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5.75" customHeight="1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5.75" customHeight="1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5.75" customHeight="1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5.75" customHeight="1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5.75" customHeight="1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5.75" customHeight="1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5.75" customHeight="1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5.75" customHeight="1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5.75" customHeight="1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5.75" customHeight="1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5.75" customHeight="1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5.75" customHeight="1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5.75" customHeight="1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5.75" customHeight="1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5.75" customHeight="1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5.75" customHeight="1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5.75" customHeight="1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5.75" customHeight="1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5.75" customHeight="1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5.75" customHeight="1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5.75" customHeight="1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5.75" customHeight="1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5.75" customHeight="1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5.75" customHeight="1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5.75" customHeight="1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5.75" customHeight="1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5.75" customHeight="1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5.75" customHeight="1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5.75" customHeight="1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5.75" customHeight="1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5.75" customHeight="1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5.75" customHeight="1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5.75" customHeight="1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5.75" customHeight="1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5.75" customHeight="1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5.75" customHeight="1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5.75" customHeight="1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5.75" customHeight="1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5.75" customHeight="1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5.75" customHeight="1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5.75" customHeight="1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5.75" customHeight="1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5.75" customHeight="1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5.75" customHeight="1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5.75" customHeight="1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5.75" customHeight="1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5.75" customHeight="1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5.75" customHeight="1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5.75" customHeight="1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5.75" customHeight="1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5.75" customHeight="1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5.75" customHeight="1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5.75" customHeight="1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5.75" customHeight="1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5.75" customHeight="1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5.75" customHeight="1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5.75" customHeight="1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5.75" customHeight="1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5.75" customHeight="1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5.75" customHeight="1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5.75" customHeight="1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5.75" customHeight="1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5.75" customHeight="1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5.75" customHeight="1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5.75" customHeight="1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5.75" customHeight="1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5.75" customHeight="1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5.75" customHeight="1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5.75" customHeight="1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5.75" customHeight="1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5.75" customHeight="1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5.75" customHeight="1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5.75" customHeight="1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5.75" customHeight="1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5.75" customHeight="1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5.75" customHeight="1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5.75" customHeight="1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5.75" customHeight="1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5.75" customHeight="1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5.75" customHeight="1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5.75" customHeight="1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5.75" customHeight="1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5.75" customHeight="1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5.75" customHeight="1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5.75" customHeight="1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5.75" customHeight="1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5.75" customHeight="1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5.75" customHeight="1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5.75" customHeight="1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5.75" customHeight="1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5.75" customHeight="1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5.75" customHeight="1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5.75" customHeight="1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5.75" customHeight="1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5.75" customHeight="1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5.75" customHeight="1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5.75" customHeight="1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5.75" customHeight="1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5.75" customHeight="1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5.75" customHeight="1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5.75" customHeight="1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5.75" customHeight="1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5.75" customHeight="1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5.75" customHeight="1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5.75" customHeight="1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5.75" customHeight="1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5.75" customHeight="1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5.75" customHeight="1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5.75" customHeight="1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5.75" customHeight="1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5.75" customHeight="1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5.75" customHeight="1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5.75" customHeight="1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5.75" customHeight="1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5.75" customHeight="1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5.75" customHeight="1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5.75" customHeight="1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5.75" customHeight="1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5.75" customHeight="1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5.75" customHeight="1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5.75" customHeight="1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5.75" customHeight="1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5.75" customHeight="1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5.75" customHeight="1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5.75" customHeight="1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5.75" customHeight="1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5.75" customHeight="1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5.75" customHeight="1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5.75" customHeight="1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5.75" customHeight="1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5.75" customHeight="1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5.75" customHeight="1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5.75" customHeight="1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5.75" customHeight="1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5.75" customHeight="1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5.75" customHeight="1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5.75" customHeight="1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5.75" customHeight="1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5.75" customHeight="1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5.75" customHeight="1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5.75" customHeight="1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5.75" customHeight="1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5.75" customHeight="1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5.75" customHeight="1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5.75" customHeight="1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5.75" customHeight="1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5.75" customHeight="1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5.75" customHeight="1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5.75" customHeight="1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5.75" customHeight="1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5.75" customHeight="1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5.75" customHeight="1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5.75" customHeight="1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5.75" customHeight="1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5.75" customHeight="1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5.75" customHeight="1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5.75" customHeight="1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5.75" customHeight="1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5.75" customHeight="1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5.75" customHeight="1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5.75" customHeight="1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5.75" customHeight="1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5.75" customHeight="1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5.75" customHeight="1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5.75" customHeight="1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5.75" customHeight="1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5.75" customHeight="1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5.75" customHeight="1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5.75" customHeight="1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5.75" customHeight="1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5.75" customHeight="1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5.75" customHeight="1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5.75" customHeight="1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5.75" customHeight="1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5.75" customHeight="1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5.75" customHeight="1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5.75" customHeight="1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5.75" customHeight="1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5.75" customHeight="1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5.75" customHeight="1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5.75" customHeight="1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5.75" customHeight="1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5.75" customHeight="1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5.75" customHeight="1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5.75" customHeight="1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5.75" customHeight="1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5.75" customHeight="1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5.75" customHeight="1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5.75" customHeight="1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5.75" customHeight="1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5.75" customHeight="1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5.75" customHeight="1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5.75" customHeight="1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5.75" customHeight="1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5.75" customHeight="1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5.75" customHeight="1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5.75" customHeight="1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5.75" customHeight="1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5.75" customHeight="1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5.75" customHeight="1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5.75" customHeight="1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5.75" customHeight="1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5.75" customHeight="1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5.75" customHeight="1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5.75" customHeight="1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5.75" customHeight="1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5.75" customHeight="1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5.75" customHeight="1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5.75" customHeight="1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5.75" customHeight="1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5.75" customHeight="1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5.75" customHeight="1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5.75" customHeight="1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5.75" customHeight="1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5.75" customHeight="1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5.75" customHeight="1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5.75" customHeight="1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5.75" customHeight="1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5.75" customHeight="1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5.75" customHeight="1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5.75" customHeight="1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5.75" customHeight="1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5.75" customHeight="1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5.75" customHeight="1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5.75" customHeight="1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34">
    <mergeCell ref="B53:E53"/>
    <mergeCell ref="B54:E54"/>
    <mergeCell ref="B55:E55"/>
    <mergeCell ref="G27:H27"/>
    <mergeCell ref="K27:L27"/>
    <mergeCell ref="G47:H47"/>
    <mergeCell ref="K47:L47"/>
    <mergeCell ref="B51:E51"/>
    <mergeCell ref="B52:E52"/>
    <mergeCell ref="G23:H23"/>
    <mergeCell ref="K23:L23"/>
    <mergeCell ref="G25:H25"/>
    <mergeCell ref="K25:L25"/>
    <mergeCell ref="G26:H26"/>
    <mergeCell ref="K26:L26"/>
    <mergeCell ref="G10:H10"/>
    <mergeCell ref="K10:L10"/>
    <mergeCell ref="G11:H11"/>
    <mergeCell ref="K11:L11"/>
    <mergeCell ref="G12:H12"/>
    <mergeCell ref="K12:L12"/>
    <mergeCell ref="G9:H9"/>
    <mergeCell ref="K9:L9"/>
    <mergeCell ref="B2:B4"/>
    <mergeCell ref="D2:E2"/>
    <mergeCell ref="G2:I4"/>
    <mergeCell ref="K2:M4"/>
    <mergeCell ref="D3:E3"/>
    <mergeCell ref="D4:E4"/>
    <mergeCell ref="B6:E6"/>
    <mergeCell ref="G6:I6"/>
    <mergeCell ref="K6:M6"/>
    <mergeCell ref="G8:H8"/>
    <mergeCell ref="K8:L8"/>
  </mergeCells>
  <conditionalFormatting sqref="I16:I21">
    <cfRule type="expression" dxfId="84" priority="31">
      <formula>I16=1</formula>
    </cfRule>
    <cfRule type="expression" dxfId="83" priority="30">
      <formula>I16=2</formula>
    </cfRule>
    <cfRule type="expression" dxfId="82" priority="29">
      <formula>I16=3</formula>
    </cfRule>
    <cfRule type="expression" dxfId="81" priority="28">
      <formula>I16=4</formula>
    </cfRule>
    <cfRule type="expression" dxfId="80" priority="27">
      <formula>I16=5</formula>
    </cfRule>
  </conditionalFormatting>
  <conditionalFormatting sqref="M16:M21">
    <cfRule type="expression" dxfId="79" priority="22">
      <formula>M16=5</formula>
    </cfRule>
    <cfRule type="expression" dxfId="78" priority="23">
      <formula>M16=4</formula>
    </cfRule>
    <cfRule type="expression" dxfId="77" priority="24">
      <formula>M16=3</formula>
    </cfRule>
    <cfRule type="expression" dxfId="76" priority="25">
      <formula>M16=2</formula>
    </cfRule>
    <cfRule type="expression" dxfId="75" priority="26">
      <formula>M16=1</formula>
    </cfRule>
  </conditionalFormatting>
  <conditionalFormatting sqref="O16:O21">
    <cfRule type="expression" dxfId="74" priority="21">
      <formula>AND(O16&gt;=1, O16&lt;5)</formula>
    </cfRule>
    <cfRule type="expression" dxfId="73" priority="19">
      <formula>AND(O16&gt;=5,O16&lt;10)</formula>
    </cfRule>
    <cfRule type="expression" dxfId="72" priority="18">
      <formula>AND(O16&gt;=10,O16&lt;15)</formula>
    </cfRule>
    <cfRule type="expression" dxfId="71" priority="17">
      <formula>AND(O16&gt;=15,O16&lt;20)</formula>
    </cfRule>
    <cfRule type="expression" dxfId="70" priority="16">
      <formula>AND(O16&gt;=20,O16&lt;26)</formula>
    </cfRule>
  </conditionalFormatting>
  <conditionalFormatting sqref="I31:I45">
    <cfRule type="expression" dxfId="69" priority="11">
      <formula>I31=5</formula>
    </cfRule>
    <cfRule type="expression" dxfId="68" priority="12">
      <formula>I31=4</formula>
    </cfRule>
    <cfRule type="expression" dxfId="67" priority="13">
      <formula>I31=3</formula>
    </cfRule>
    <cfRule type="expression" dxfId="66" priority="14">
      <formula>I31=2</formula>
    </cfRule>
    <cfRule type="expression" dxfId="65" priority="15">
      <formula>I31=1</formula>
    </cfRule>
  </conditionalFormatting>
  <conditionalFormatting sqref="M31:M45">
    <cfRule type="expression" dxfId="64" priority="6">
      <formula>M31=5</formula>
    </cfRule>
    <cfRule type="expression" dxfId="63" priority="7">
      <formula>M31=4</formula>
    </cfRule>
    <cfRule type="expression" dxfId="62" priority="8">
      <formula>M31=3</formula>
    </cfRule>
    <cfRule type="expression" dxfId="61" priority="9">
      <formula>M31=2</formula>
    </cfRule>
    <cfRule type="expression" dxfId="60" priority="10">
      <formula>M31=1</formula>
    </cfRule>
  </conditionalFormatting>
  <conditionalFormatting sqref="O31:O45">
    <cfRule type="expression" dxfId="59" priority="1">
      <formula>AND(O31&gt;=20,O31&lt;26)</formula>
    </cfRule>
    <cfRule type="expression" dxfId="58" priority="2">
      <formula>AND(O31&gt;=15,O31&lt;20)</formula>
    </cfRule>
    <cfRule type="expression" dxfId="57" priority="3">
      <formula>AND(O31&gt;=10,O31&lt;15)</formula>
    </cfRule>
    <cfRule type="expression" dxfId="56" priority="4">
      <formula>AND(O31&gt;=5,O31&lt;10)</formula>
    </cfRule>
    <cfRule type="expression" dxfId="55" priority="5">
      <formula>AND(O31&gt;=1, O31&lt;5)</formula>
    </cfRule>
  </conditionalFormatting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BE4B-D24C-4512-BB28-A6D29BDDCBED}">
  <dimension ref="B1:O40"/>
  <sheetViews>
    <sheetView topLeftCell="A20" zoomScale="80" zoomScaleNormal="80" workbookViewId="0">
      <selection activeCell="K5" sqref="K5"/>
    </sheetView>
  </sheetViews>
  <sheetFormatPr baseColWidth="10" defaultColWidth="10.83203125" defaultRowHeight="17"/>
  <cols>
    <col min="1" max="1" width="10.83203125" style="1"/>
    <col min="2" max="2" width="26" style="1" customWidth="1"/>
    <col min="3" max="3" width="18.83203125" style="1" customWidth="1"/>
    <col min="4" max="4" width="28" style="1" customWidth="1"/>
    <col min="5" max="5" width="12.83203125" style="1" customWidth="1"/>
    <col min="6" max="6" width="1.83203125" style="1" customWidth="1"/>
    <col min="7" max="8" width="18.83203125" style="1" customWidth="1"/>
    <col min="9" max="9" width="12.83203125" style="1" customWidth="1"/>
    <col min="10" max="10" width="1.83203125" style="1" customWidth="1"/>
    <col min="11" max="12" width="18.83203125" style="1" customWidth="1"/>
    <col min="13" max="13" width="12.83203125" style="1" customWidth="1"/>
    <col min="14" max="14" width="1.83203125" style="1" customWidth="1"/>
    <col min="15" max="15" width="42.83203125" style="1" customWidth="1"/>
    <col min="16" max="16384" width="10.83203125" style="1"/>
  </cols>
  <sheetData>
    <row r="1" spans="2:15" ht="18" thickBot="1"/>
    <row r="2" spans="2:15" ht="20" customHeight="1">
      <c r="B2" s="165" t="s">
        <v>41</v>
      </c>
      <c r="C2" s="44" t="s">
        <v>38</v>
      </c>
      <c r="D2" s="168" t="str">
        <f>SUMMARY!D2</f>
        <v>fill on summary page</v>
      </c>
      <c r="E2" s="204"/>
      <c r="G2" s="136" t="s">
        <v>47</v>
      </c>
      <c r="H2" s="137"/>
      <c r="I2" s="137"/>
      <c r="J2" s="70"/>
      <c r="K2" s="171" t="str">
        <f>SUMMARY!K2</f>
        <v>fill on summary page</v>
      </c>
      <c r="L2" s="171"/>
      <c r="M2" s="172"/>
      <c r="O2" s="68"/>
    </row>
    <row r="3" spans="2:15" ht="20" customHeight="1">
      <c r="B3" s="166"/>
      <c r="C3" s="31" t="s">
        <v>37</v>
      </c>
      <c r="D3" s="177" t="str">
        <f>SUMMARY!D3</f>
        <v>fill on summary page</v>
      </c>
      <c r="E3" s="205"/>
      <c r="G3" s="138"/>
      <c r="H3" s="170"/>
      <c r="I3" s="170"/>
      <c r="K3" s="173"/>
      <c r="L3" s="173"/>
      <c r="M3" s="174"/>
      <c r="O3" s="68"/>
    </row>
    <row r="4" spans="2:15" ht="20" customHeight="1" thickBot="1">
      <c r="B4" s="167"/>
      <c r="C4" s="45" t="s">
        <v>39</v>
      </c>
      <c r="D4" s="178" t="str">
        <f>SUMMARY!D4</f>
        <v>fill on summary page</v>
      </c>
      <c r="E4" s="206"/>
      <c r="G4" s="140"/>
      <c r="H4" s="141"/>
      <c r="I4" s="141"/>
      <c r="J4" s="69"/>
      <c r="K4" s="175"/>
      <c r="L4" s="175"/>
      <c r="M4" s="176"/>
      <c r="O4" s="68"/>
    </row>
    <row r="6" spans="2:15" s="3" customFormat="1" ht="47" customHeight="1">
      <c r="B6" s="135" t="s">
        <v>0</v>
      </c>
      <c r="C6" s="135"/>
      <c r="D6" s="135"/>
      <c r="E6" s="135"/>
      <c r="G6" s="135" t="s">
        <v>1</v>
      </c>
      <c r="H6" s="135"/>
      <c r="I6" s="135"/>
      <c r="K6" s="135" t="s">
        <v>2</v>
      </c>
      <c r="L6" s="135"/>
      <c r="M6" s="135"/>
      <c r="O6" s="61" t="s">
        <v>28</v>
      </c>
    </row>
    <row r="7" spans="2:15" s="3" customFormat="1" ht="10" customHeight="1"/>
    <row r="8" spans="2:15" s="2" customFormat="1" ht="25" customHeight="1">
      <c r="B8" s="6" t="s">
        <v>20</v>
      </c>
      <c r="G8" s="164" t="s">
        <v>9</v>
      </c>
      <c r="H8" s="164"/>
      <c r="I8" s="9">
        <v>1</v>
      </c>
      <c r="J8" s="7"/>
      <c r="K8" s="164" t="s">
        <v>14</v>
      </c>
      <c r="L8" s="164"/>
      <c r="M8" s="9">
        <v>1</v>
      </c>
      <c r="N8" s="7"/>
      <c r="O8" s="46" t="s">
        <v>29</v>
      </c>
    </row>
    <row r="9" spans="2:15" s="2" customFormat="1" ht="25" customHeight="1">
      <c r="G9" s="164" t="s">
        <v>10</v>
      </c>
      <c r="H9" s="164"/>
      <c r="I9" s="10">
        <v>2</v>
      </c>
      <c r="J9" s="7"/>
      <c r="K9" s="164" t="s">
        <v>15</v>
      </c>
      <c r="L9" s="164"/>
      <c r="M9" s="10">
        <v>2</v>
      </c>
      <c r="N9" s="7"/>
      <c r="O9" s="47" t="s">
        <v>30</v>
      </c>
    </row>
    <row r="10" spans="2:15" s="2" customFormat="1" ht="25" customHeight="1">
      <c r="B10" s="6"/>
      <c r="G10" s="164" t="s">
        <v>11</v>
      </c>
      <c r="H10" s="164"/>
      <c r="I10" s="11">
        <v>3</v>
      </c>
      <c r="J10" s="7"/>
      <c r="K10" s="164" t="s">
        <v>18</v>
      </c>
      <c r="L10" s="164"/>
      <c r="M10" s="11">
        <v>3</v>
      </c>
      <c r="N10" s="7"/>
      <c r="O10" s="48" t="s">
        <v>31</v>
      </c>
    </row>
    <row r="11" spans="2:15" s="2" customFormat="1" ht="25" customHeight="1">
      <c r="B11" s="6"/>
      <c r="G11" s="164" t="s">
        <v>12</v>
      </c>
      <c r="H11" s="164"/>
      <c r="I11" s="12">
        <v>4</v>
      </c>
      <c r="J11" s="67"/>
      <c r="K11" s="164" t="s">
        <v>16</v>
      </c>
      <c r="L11" s="164"/>
      <c r="M11" s="12">
        <v>4</v>
      </c>
      <c r="N11" s="67"/>
      <c r="O11" s="49" t="s">
        <v>32</v>
      </c>
    </row>
    <row r="12" spans="2:15" s="2" customFormat="1" ht="25" customHeight="1">
      <c r="B12" s="6"/>
      <c r="G12" s="164" t="s">
        <v>13</v>
      </c>
      <c r="H12" s="164"/>
      <c r="I12" s="8">
        <v>5</v>
      </c>
      <c r="J12" s="67"/>
      <c r="K12" s="164" t="s">
        <v>17</v>
      </c>
      <c r="L12" s="164"/>
      <c r="M12" s="8">
        <v>5</v>
      </c>
      <c r="N12" s="67"/>
      <c r="O12" s="50" t="s">
        <v>33</v>
      </c>
    </row>
    <row r="13" spans="2:15" s="2" customFormat="1" ht="10" customHeight="1">
      <c r="B13" s="6"/>
    </row>
    <row r="14" spans="2:15" s="7" customFormat="1" ht="25" customHeight="1">
      <c r="B14" s="24" t="s">
        <v>0</v>
      </c>
      <c r="C14" s="15" t="s">
        <v>5</v>
      </c>
      <c r="D14" s="15" t="s">
        <v>3</v>
      </c>
      <c r="E14" s="16" t="s">
        <v>35</v>
      </c>
      <c r="F14" s="65"/>
      <c r="G14" s="24" t="s">
        <v>1</v>
      </c>
      <c r="H14" s="15" t="s">
        <v>7</v>
      </c>
      <c r="I14" s="16" t="s">
        <v>8</v>
      </c>
      <c r="J14" s="65"/>
      <c r="K14" s="24" t="s">
        <v>2</v>
      </c>
      <c r="L14" s="15" t="s">
        <v>7</v>
      </c>
      <c r="M14" s="16" t="s">
        <v>8</v>
      </c>
      <c r="O14" s="65"/>
    </row>
    <row r="15" spans="2:15" ht="10" customHeight="1">
      <c r="I15" s="7"/>
      <c r="J15" s="7"/>
    </row>
    <row r="16" spans="2:15" ht="30" customHeight="1">
      <c r="B16" s="57"/>
      <c r="C16" s="58"/>
      <c r="D16" s="58"/>
      <c r="E16" s="59"/>
      <c r="F16" s="66"/>
      <c r="G16" s="58"/>
      <c r="H16" s="58"/>
      <c r="I16" s="103"/>
      <c r="K16" s="58"/>
      <c r="L16" s="58"/>
      <c r="M16" s="103"/>
      <c r="O16" s="111">
        <f t="shared" ref="O16:O26" si="0">M16*I16</f>
        <v>0</v>
      </c>
    </row>
    <row r="17" spans="2:15" ht="30" customHeight="1">
      <c r="B17" s="57"/>
      <c r="C17" s="58"/>
      <c r="D17" s="58"/>
      <c r="E17" s="59"/>
      <c r="F17" s="66"/>
      <c r="G17" s="58"/>
      <c r="H17" s="58"/>
      <c r="I17" s="103"/>
      <c r="K17" s="58"/>
      <c r="L17" s="58"/>
      <c r="M17" s="103"/>
      <c r="O17" s="111">
        <f t="shared" si="0"/>
        <v>0</v>
      </c>
    </row>
    <row r="18" spans="2:15" ht="30" customHeight="1">
      <c r="B18" s="57"/>
      <c r="C18" s="58"/>
      <c r="D18" s="58"/>
      <c r="E18" s="59"/>
      <c r="F18" s="66"/>
      <c r="G18" s="58"/>
      <c r="H18" s="58"/>
      <c r="I18" s="103"/>
      <c r="K18" s="58"/>
      <c r="L18" s="58"/>
      <c r="M18" s="103"/>
      <c r="O18" s="111">
        <f t="shared" si="0"/>
        <v>0</v>
      </c>
    </row>
    <row r="19" spans="2:15" ht="30" customHeight="1">
      <c r="B19" s="57"/>
      <c r="C19" s="58"/>
      <c r="D19" s="58"/>
      <c r="E19" s="59"/>
      <c r="F19" s="66"/>
      <c r="G19" s="58"/>
      <c r="H19" s="58"/>
      <c r="I19" s="103"/>
      <c r="K19" s="58"/>
      <c r="L19" s="58"/>
      <c r="M19" s="103"/>
      <c r="O19" s="111">
        <f t="shared" si="0"/>
        <v>0</v>
      </c>
    </row>
    <row r="20" spans="2:15" ht="30" customHeight="1">
      <c r="B20" s="57"/>
      <c r="C20" s="58"/>
      <c r="D20" s="58"/>
      <c r="E20" s="59"/>
      <c r="F20" s="66"/>
      <c r="G20" s="58"/>
      <c r="H20" s="58"/>
      <c r="I20" s="103"/>
      <c r="K20" s="58"/>
      <c r="L20" s="58"/>
      <c r="M20" s="103"/>
      <c r="O20" s="111">
        <f t="shared" si="0"/>
        <v>0</v>
      </c>
    </row>
    <row r="21" spans="2:15" ht="30" customHeight="1">
      <c r="B21" s="57"/>
      <c r="C21" s="58"/>
      <c r="D21" s="58"/>
      <c r="E21" s="59"/>
      <c r="F21" s="66"/>
      <c r="G21" s="58"/>
      <c r="H21" s="58"/>
      <c r="I21" s="103"/>
      <c r="K21" s="58"/>
      <c r="L21" s="58"/>
      <c r="M21" s="103"/>
      <c r="O21" s="111">
        <f t="shared" si="0"/>
        <v>0</v>
      </c>
    </row>
    <row r="22" spans="2:15" ht="30" customHeight="1">
      <c r="B22" s="57"/>
      <c r="C22" s="58"/>
      <c r="D22" s="58"/>
      <c r="E22" s="59"/>
      <c r="F22" s="66"/>
      <c r="G22" s="58"/>
      <c r="H22" s="58"/>
      <c r="I22" s="103"/>
      <c r="K22" s="58"/>
      <c r="L22" s="58"/>
      <c r="M22" s="103"/>
      <c r="O22" s="111">
        <f t="shared" si="0"/>
        <v>0</v>
      </c>
    </row>
    <row r="23" spans="2:15" ht="30" customHeight="1">
      <c r="B23" s="57"/>
      <c r="C23" s="58"/>
      <c r="D23" s="58"/>
      <c r="E23" s="59"/>
      <c r="F23" s="66"/>
      <c r="G23" s="58"/>
      <c r="H23" s="58"/>
      <c r="I23" s="103"/>
      <c r="K23" s="58"/>
      <c r="L23" s="58"/>
      <c r="M23" s="103"/>
      <c r="O23" s="111">
        <f t="shared" si="0"/>
        <v>0</v>
      </c>
    </row>
    <row r="24" spans="2:15" ht="45" customHeight="1">
      <c r="B24" s="57"/>
      <c r="C24" s="58"/>
      <c r="D24" s="58"/>
      <c r="E24" s="59"/>
      <c r="F24" s="66"/>
      <c r="G24" s="58"/>
      <c r="H24" s="58"/>
      <c r="I24" s="103"/>
      <c r="K24" s="58"/>
      <c r="L24" s="58"/>
      <c r="M24" s="103"/>
      <c r="O24" s="111">
        <f t="shared" si="0"/>
        <v>0</v>
      </c>
    </row>
    <row r="25" spans="2:15" ht="30" customHeight="1">
      <c r="B25" s="57"/>
      <c r="C25" s="58"/>
      <c r="D25" s="58"/>
      <c r="E25" s="59"/>
      <c r="F25" s="66"/>
      <c r="G25" s="58"/>
      <c r="H25" s="58"/>
      <c r="I25" s="103"/>
      <c r="K25" s="58"/>
      <c r="L25" s="58"/>
      <c r="M25" s="103"/>
      <c r="O25" s="111">
        <f t="shared" si="0"/>
        <v>0</v>
      </c>
    </row>
    <row r="26" spans="2:15" ht="30" customHeight="1">
      <c r="B26" s="57"/>
      <c r="C26" s="58"/>
      <c r="D26" s="58"/>
      <c r="E26" s="59"/>
      <c r="F26" s="66"/>
      <c r="G26" s="58"/>
      <c r="H26" s="58"/>
      <c r="I26" s="103"/>
      <c r="K26" s="58"/>
      <c r="L26" s="58"/>
      <c r="M26" s="103"/>
      <c r="O26" s="111">
        <f t="shared" si="0"/>
        <v>0</v>
      </c>
    </row>
    <row r="27" spans="2:15" ht="10" customHeight="1" thickBot="1">
      <c r="I27" s="7"/>
      <c r="M27" s="7"/>
    </row>
    <row r="28" spans="2:15" s="25" customFormat="1" ht="35" customHeight="1" thickBot="1">
      <c r="D28" s="27" t="s">
        <v>21</v>
      </c>
      <c r="E28" s="27">
        <f>SUM(E16:E26)</f>
        <v>0</v>
      </c>
      <c r="G28" s="179" t="s">
        <v>23</v>
      </c>
      <c r="H28" s="180"/>
      <c r="I28" s="29" t="str">
        <f>IFERROR(SUMIF(I16:I26,"&lt;4",$E16:$E26)/$E28,"n/a")</f>
        <v>n/a</v>
      </c>
      <c r="K28" s="179" t="s">
        <v>24</v>
      </c>
      <c r="L28" s="180"/>
      <c r="M28" s="29" t="str">
        <f>IFERROR(SUMIF(M16:M26,"&lt;4",$E16:$E26)/$E28,"n/a")</f>
        <v>n/a</v>
      </c>
    </row>
    <row r="29" spans="2:15" ht="10" customHeight="1"/>
    <row r="30" spans="2:15" ht="20" customHeight="1">
      <c r="G30" s="130" t="s">
        <v>25</v>
      </c>
      <c r="H30" s="130"/>
      <c r="I30" s="28">
        <v>0.5</v>
      </c>
      <c r="K30" s="130" t="s">
        <v>25</v>
      </c>
      <c r="L30" s="130"/>
      <c r="M30" s="28">
        <v>0.65</v>
      </c>
    </row>
    <row r="31" spans="2:15" ht="20" customHeight="1">
      <c r="G31" s="130" t="s">
        <v>26</v>
      </c>
      <c r="H31" s="130"/>
      <c r="I31" s="28">
        <v>0.75</v>
      </c>
      <c r="K31" s="130" t="s">
        <v>26</v>
      </c>
      <c r="L31" s="130"/>
      <c r="M31" s="28">
        <v>0.8</v>
      </c>
    </row>
    <row r="32" spans="2:15" ht="20" customHeight="1">
      <c r="B32" s="6"/>
      <c r="G32" s="130" t="s">
        <v>27</v>
      </c>
      <c r="H32" s="130"/>
      <c r="I32" s="28">
        <v>1</v>
      </c>
      <c r="K32" s="130" t="s">
        <v>27</v>
      </c>
      <c r="L32" s="130"/>
      <c r="M32" s="28">
        <v>1</v>
      </c>
    </row>
    <row r="33" spans="2:5" ht="10" customHeight="1"/>
    <row r="34" spans="2:5">
      <c r="B34" s="5" t="s">
        <v>40</v>
      </c>
    </row>
    <row r="35" spans="2:5" ht="10" customHeight="1">
      <c r="B35" s="5"/>
    </row>
    <row r="36" spans="2:5" ht="25" customHeight="1">
      <c r="B36" s="120"/>
      <c r="C36" s="121"/>
      <c r="D36" s="121"/>
      <c r="E36" s="122"/>
    </row>
    <row r="37" spans="2:5" ht="25" customHeight="1">
      <c r="B37" s="120"/>
      <c r="C37" s="121"/>
      <c r="D37" s="121"/>
      <c r="E37" s="122"/>
    </row>
    <row r="38" spans="2:5" ht="35" customHeight="1">
      <c r="B38" s="123"/>
      <c r="C38" s="124"/>
      <c r="D38" s="124"/>
      <c r="E38" s="125"/>
    </row>
    <row r="39" spans="2:5" ht="25" customHeight="1">
      <c r="B39" s="120"/>
      <c r="C39" s="121"/>
      <c r="D39" s="121"/>
      <c r="E39" s="122"/>
    </row>
    <row r="40" spans="2:5" ht="25" customHeight="1">
      <c r="B40" s="120"/>
      <c r="C40" s="121"/>
      <c r="D40" s="121"/>
      <c r="E40" s="122"/>
    </row>
  </sheetData>
  <mergeCells count="32">
    <mergeCell ref="B40:E40"/>
    <mergeCell ref="G32:H32"/>
    <mergeCell ref="K32:L32"/>
    <mergeCell ref="B36:E36"/>
    <mergeCell ref="B37:E37"/>
    <mergeCell ref="B38:E38"/>
    <mergeCell ref="B39:E39"/>
    <mergeCell ref="G28:H28"/>
    <mergeCell ref="K28:L28"/>
    <mergeCell ref="G30:H30"/>
    <mergeCell ref="K30:L30"/>
    <mergeCell ref="G31:H31"/>
    <mergeCell ref="K31:L31"/>
    <mergeCell ref="G10:H10"/>
    <mergeCell ref="K10:L10"/>
    <mergeCell ref="G11:H11"/>
    <mergeCell ref="K11:L11"/>
    <mergeCell ref="G12:H12"/>
    <mergeCell ref="K12:L12"/>
    <mergeCell ref="G9:H9"/>
    <mergeCell ref="K9:L9"/>
    <mergeCell ref="B2:B4"/>
    <mergeCell ref="D2:E2"/>
    <mergeCell ref="G2:I4"/>
    <mergeCell ref="K2:M4"/>
    <mergeCell ref="D3:E3"/>
    <mergeCell ref="D4:E4"/>
    <mergeCell ref="B6:E6"/>
    <mergeCell ref="G6:I6"/>
    <mergeCell ref="K6:M6"/>
    <mergeCell ref="G8:H8"/>
    <mergeCell ref="K8:L8"/>
  </mergeCells>
  <conditionalFormatting sqref="O16:O26">
    <cfRule type="expression" dxfId="54" priority="11">
      <formula>AND(O16&gt;=20,O16&lt;26)</formula>
    </cfRule>
    <cfRule type="expression" dxfId="53" priority="12">
      <formula>AND(O16&gt;=15,O16&lt;20)</formula>
    </cfRule>
    <cfRule type="expression" dxfId="52" priority="13">
      <formula>AND(O16&gt;=10,O16&lt;15)</formula>
    </cfRule>
    <cfRule type="expression" dxfId="51" priority="14">
      <formula>AND(O16&gt;=5,O16&lt;10)</formula>
    </cfRule>
    <cfRule type="expression" dxfId="50" priority="15">
      <formula>AND(O16&gt;=1, O16&lt;5)</formula>
    </cfRule>
  </conditionalFormatting>
  <conditionalFormatting sqref="I16:I26">
    <cfRule type="expression" dxfId="49" priority="6">
      <formula>I16=5</formula>
    </cfRule>
    <cfRule type="expression" dxfId="48" priority="7">
      <formula>I16=4</formula>
    </cfRule>
    <cfRule type="expression" dxfId="47" priority="8">
      <formula>I16=3</formula>
    </cfRule>
    <cfRule type="expression" dxfId="46" priority="9">
      <formula>I16=2</formula>
    </cfRule>
    <cfRule type="expression" dxfId="45" priority="10">
      <formula>I16=1</formula>
    </cfRule>
  </conditionalFormatting>
  <conditionalFormatting sqref="M16:M26">
    <cfRule type="expression" dxfId="44" priority="1">
      <formula>M16=5</formula>
    </cfRule>
    <cfRule type="expression" dxfId="43" priority="2">
      <formula>M16=4</formula>
    </cfRule>
    <cfRule type="expression" dxfId="42" priority="3">
      <formula>M16=3</formula>
    </cfRule>
    <cfRule type="expression" dxfId="41" priority="4">
      <formula>M16=2</formula>
    </cfRule>
    <cfRule type="expression" dxfId="40" priority="5">
      <formula>M16=1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E9E0-45B8-F348-993C-748389A79EE7}">
  <dimension ref="B1:O47"/>
  <sheetViews>
    <sheetView zoomScale="70" zoomScaleNormal="70" workbookViewId="0">
      <selection activeCell="D5" sqref="D5"/>
    </sheetView>
  </sheetViews>
  <sheetFormatPr baseColWidth="10" defaultColWidth="10.83203125" defaultRowHeight="17"/>
  <cols>
    <col min="1" max="1" width="10.83203125" style="1"/>
    <col min="2" max="2" width="26" style="1" customWidth="1"/>
    <col min="3" max="3" width="18.83203125" style="1" customWidth="1"/>
    <col min="4" max="4" width="28" style="1" customWidth="1"/>
    <col min="5" max="5" width="12.83203125" style="1" customWidth="1"/>
    <col min="6" max="6" width="1.83203125" style="19" customWidth="1"/>
    <col min="7" max="8" width="18.83203125" style="1" customWidth="1"/>
    <col min="9" max="9" width="12.83203125" style="1" customWidth="1"/>
    <col min="10" max="10" width="1.83203125" style="19" customWidth="1"/>
    <col min="11" max="12" width="18.83203125" style="1" customWidth="1"/>
    <col min="13" max="13" width="12.83203125" style="1" customWidth="1"/>
    <col min="14" max="14" width="1.83203125" style="19" customWidth="1"/>
    <col min="15" max="15" width="42.83203125" style="1" customWidth="1"/>
    <col min="16" max="16384" width="10.83203125" style="1"/>
  </cols>
  <sheetData>
    <row r="1" spans="2:15" ht="18" thickBot="1"/>
    <row r="2" spans="2:15" ht="20" customHeight="1">
      <c r="B2" s="165" t="s">
        <v>36</v>
      </c>
      <c r="C2" s="44" t="s">
        <v>38</v>
      </c>
      <c r="D2" s="168" t="str">
        <f>SUMMARY!D2</f>
        <v>fill on summary page</v>
      </c>
      <c r="E2" s="169"/>
      <c r="G2" s="181" t="s">
        <v>47</v>
      </c>
      <c r="H2" s="182"/>
      <c r="I2" s="182"/>
      <c r="J2" s="42"/>
      <c r="K2" s="187" t="str">
        <f>SUMMARY!K2</f>
        <v>fill on summary page</v>
      </c>
      <c r="L2" s="187"/>
      <c r="M2" s="188"/>
      <c r="O2" s="30"/>
    </row>
    <row r="3" spans="2:15" ht="20" customHeight="1">
      <c r="B3" s="166"/>
      <c r="C3" s="31" t="s">
        <v>37</v>
      </c>
      <c r="D3" s="177" t="str">
        <f>SUMMARY!D3</f>
        <v>fill on summary page</v>
      </c>
      <c r="E3" s="205"/>
      <c r="G3" s="183"/>
      <c r="H3" s="184"/>
      <c r="I3" s="184"/>
      <c r="K3" s="189"/>
      <c r="L3" s="189"/>
      <c r="M3" s="190"/>
      <c r="O3" s="30"/>
    </row>
    <row r="4" spans="2:15" ht="20" customHeight="1" thickBot="1">
      <c r="B4" s="167"/>
      <c r="C4" s="45" t="s">
        <v>39</v>
      </c>
      <c r="D4" s="178" t="str">
        <f>SUMMARY!D4</f>
        <v>fill on summary page</v>
      </c>
      <c r="E4" s="206"/>
      <c r="G4" s="185"/>
      <c r="H4" s="186"/>
      <c r="I4" s="186"/>
      <c r="J4" s="43"/>
      <c r="K4" s="191"/>
      <c r="L4" s="191"/>
      <c r="M4" s="192"/>
      <c r="O4" s="30"/>
    </row>
    <row r="6" spans="2:15" s="3" customFormat="1" ht="47" customHeight="1">
      <c r="B6" s="135" t="s">
        <v>0</v>
      </c>
      <c r="C6" s="135"/>
      <c r="D6" s="135"/>
      <c r="E6" s="135"/>
      <c r="F6" s="13"/>
      <c r="G6" s="135" t="s">
        <v>1</v>
      </c>
      <c r="H6" s="135"/>
      <c r="I6" s="135"/>
      <c r="J6" s="13"/>
      <c r="K6" s="135" t="s">
        <v>2</v>
      </c>
      <c r="L6" s="135"/>
      <c r="M6" s="135"/>
      <c r="N6" s="13"/>
      <c r="O6" s="4" t="s">
        <v>28</v>
      </c>
    </row>
    <row r="7" spans="2:15" s="13" customFormat="1" ht="10" customHeight="1"/>
    <row r="8" spans="2:15" s="2" customFormat="1" ht="25" customHeight="1">
      <c r="B8" s="6" t="s">
        <v>19</v>
      </c>
      <c r="F8" s="20"/>
      <c r="G8" s="164" t="s">
        <v>9</v>
      </c>
      <c r="H8" s="164"/>
      <c r="I8" s="9">
        <v>1</v>
      </c>
      <c r="J8" s="17"/>
      <c r="K8" s="164" t="s">
        <v>14</v>
      </c>
      <c r="L8" s="164"/>
      <c r="M8" s="9">
        <v>1</v>
      </c>
      <c r="N8" s="17"/>
      <c r="O8" s="46" t="s">
        <v>29</v>
      </c>
    </row>
    <row r="9" spans="2:15" s="2" customFormat="1" ht="25" customHeight="1">
      <c r="B9" s="6" t="s">
        <v>20</v>
      </c>
      <c r="F9" s="20"/>
      <c r="G9" s="164" t="s">
        <v>10</v>
      </c>
      <c r="H9" s="164"/>
      <c r="I9" s="10">
        <v>2</v>
      </c>
      <c r="J9" s="17"/>
      <c r="K9" s="164" t="s">
        <v>15</v>
      </c>
      <c r="L9" s="164"/>
      <c r="M9" s="10">
        <v>2</v>
      </c>
      <c r="N9" s="17"/>
      <c r="O9" s="47" t="s">
        <v>30</v>
      </c>
    </row>
    <row r="10" spans="2:15" s="2" customFormat="1" ht="25" customHeight="1">
      <c r="B10" s="6"/>
      <c r="F10" s="20"/>
      <c r="G10" s="164" t="s">
        <v>11</v>
      </c>
      <c r="H10" s="164"/>
      <c r="I10" s="11">
        <v>3</v>
      </c>
      <c r="J10" s="17"/>
      <c r="K10" s="164" t="s">
        <v>18</v>
      </c>
      <c r="L10" s="164"/>
      <c r="M10" s="11">
        <v>3</v>
      </c>
      <c r="N10" s="17"/>
      <c r="O10" s="48" t="s">
        <v>31</v>
      </c>
    </row>
    <row r="11" spans="2:15" s="2" customFormat="1" ht="25" customHeight="1">
      <c r="B11" s="6"/>
      <c r="F11" s="20"/>
      <c r="G11" s="164" t="s">
        <v>12</v>
      </c>
      <c r="H11" s="164"/>
      <c r="I11" s="12">
        <v>4</v>
      </c>
      <c r="J11" s="23"/>
      <c r="K11" s="164" t="s">
        <v>16</v>
      </c>
      <c r="L11" s="164"/>
      <c r="M11" s="12">
        <v>4</v>
      </c>
      <c r="N11" s="23"/>
      <c r="O11" s="49" t="s">
        <v>32</v>
      </c>
    </row>
    <row r="12" spans="2:15" s="2" customFormat="1" ht="25" customHeight="1">
      <c r="B12" s="6" t="s">
        <v>4</v>
      </c>
      <c r="F12" s="20"/>
      <c r="G12" s="164" t="s">
        <v>13</v>
      </c>
      <c r="H12" s="164"/>
      <c r="I12" s="8">
        <v>5</v>
      </c>
      <c r="J12" s="23"/>
      <c r="K12" s="164" t="s">
        <v>17</v>
      </c>
      <c r="L12" s="164"/>
      <c r="M12" s="8">
        <v>5</v>
      </c>
      <c r="N12" s="23"/>
      <c r="O12" s="50" t="s">
        <v>33</v>
      </c>
    </row>
    <row r="13" spans="2:15" s="2" customFormat="1" ht="10" customHeight="1">
      <c r="B13" s="6"/>
      <c r="F13" s="20"/>
      <c r="G13" s="14"/>
      <c r="H13" s="14"/>
      <c r="I13" s="14"/>
      <c r="J13" s="20"/>
      <c r="K13" s="14"/>
      <c r="L13" s="14"/>
      <c r="M13" s="14"/>
      <c r="N13" s="20"/>
    </row>
    <row r="14" spans="2:15" s="7" customFormat="1" ht="25" customHeight="1">
      <c r="B14" s="24" t="s">
        <v>0</v>
      </c>
      <c r="C14" s="15" t="s">
        <v>5</v>
      </c>
      <c r="D14" s="15" t="s">
        <v>3</v>
      </c>
      <c r="E14" s="16" t="s">
        <v>6</v>
      </c>
      <c r="F14" s="21"/>
      <c r="G14" s="24" t="s">
        <v>1</v>
      </c>
      <c r="H14" s="15" t="s">
        <v>7</v>
      </c>
      <c r="I14" s="16" t="s">
        <v>8</v>
      </c>
      <c r="J14" s="21"/>
      <c r="K14" s="24" t="s">
        <v>2</v>
      </c>
      <c r="L14" s="15" t="s">
        <v>7</v>
      </c>
      <c r="M14" s="16" t="s">
        <v>8</v>
      </c>
      <c r="N14" s="17"/>
      <c r="O14" s="21"/>
    </row>
    <row r="15" spans="2:15" ht="10" customHeight="1">
      <c r="I15" s="17"/>
      <c r="J15" s="17"/>
    </row>
    <row r="16" spans="2:15" ht="30" customHeight="1">
      <c r="B16" s="57"/>
      <c r="C16" s="58"/>
      <c r="D16" s="58"/>
      <c r="E16" s="59"/>
      <c r="F16" s="60"/>
      <c r="G16" s="58"/>
      <c r="H16" s="58"/>
      <c r="I16" s="103"/>
      <c r="K16" s="58"/>
      <c r="L16" s="58"/>
      <c r="M16" s="103"/>
      <c r="O16" s="111">
        <f t="shared" ref="O16:O21" si="0">M16*I16</f>
        <v>0</v>
      </c>
    </row>
    <row r="17" spans="2:15" ht="30" customHeight="1">
      <c r="B17" s="57"/>
      <c r="C17" s="58"/>
      <c r="D17" s="58"/>
      <c r="E17" s="59"/>
      <c r="F17" s="60"/>
      <c r="G17" s="58"/>
      <c r="H17" s="58"/>
      <c r="I17" s="103"/>
      <c r="K17" s="58"/>
      <c r="L17" s="58"/>
      <c r="M17" s="103"/>
      <c r="O17" s="111">
        <f t="shared" si="0"/>
        <v>0</v>
      </c>
    </row>
    <row r="18" spans="2:15" ht="30" customHeight="1">
      <c r="B18" s="57"/>
      <c r="C18" s="58"/>
      <c r="D18" s="58"/>
      <c r="E18" s="59"/>
      <c r="F18" s="60"/>
      <c r="G18" s="58"/>
      <c r="H18" s="58"/>
      <c r="I18" s="103"/>
      <c r="K18" s="58"/>
      <c r="L18" s="58"/>
      <c r="M18" s="103"/>
      <c r="O18" s="111">
        <f t="shared" si="0"/>
        <v>0</v>
      </c>
    </row>
    <row r="19" spans="2:15" ht="45" customHeight="1">
      <c r="B19" s="57"/>
      <c r="C19" s="58"/>
      <c r="D19" s="58"/>
      <c r="E19" s="59"/>
      <c r="F19" s="60"/>
      <c r="G19" s="58"/>
      <c r="H19" s="58"/>
      <c r="I19" s="103"/>
      <c r="K19" s="58"/>
      <c r="L19" s="58"/>
      <c r="M19" s="103"/>
      <c r="O19" s="111">
        <f t="shared" si="0"/>
        <v>0</v>
      </c>
    </row>
    <row r="20" spans="2:15" ht="30" customHeight="1">
      <c r="B20" s="57"/>
      <c r="C20" s="58"/>
      <c r="D20" s="58"/>
      <c r="E20" s="59"/>
      <c r="F20" s="60"/>
      <c r="G20" s="58"/>
      <c r="H20" s="58"/>
      <c r="I20" s="103"/>
      <c r="K20" s="58"/>
      <c r="L20" s="58"/>
      <c r="M20" s="103"/>
      <c r="O20" s="111">
        <f t="shared" si="0"/>
        <v>0</v>
      </c>
    </row>
    <row r="21" spans="2:15" ht="30" customHeight="1">
      <c r="B21" s="57"/>
      <c r="C21" s="58"/>
      <c r="D21" s="58"/>
      <c r="E21" s="59"/>
      <c r="F21" s="60"/>
      <c r="G21" s="58"/>
      <c r="H21" s="58"/>
      <c r="I21" s="103"/>
      <c r="K21" s="58"/>
      <c r="L21" s="58"/>
      <c r="M21" s="103"/>
      <c r="O21" s="111">
        <f t="shared" si="0"/>
        <v>0</v>
      </c>
    </row>
    <row r="22" spans="2:15" ht="10" customHeight="1" thickBot="1">
      <c r="I22" s="7"/>
      <c r="M22" s="7"/>
    </row>
    <row r="23" spans="2:15" s="25" customFormat="1" ht="35" customHeight="1" thickBot="1">
      <c r="D23" s="27" t="s">
        <v>22</v>
      </c>
      <c r="E23" s="27">
        <f>SUM(E16:E21)</f>
        <v>0</v>
      </c>
      <c r="F23" s="26"/>
      <c r="G23" s="193" t="s">
        <v>23</v>
      </c>
      <c r="H23" s="194"/>
      <c r="I23" s="29" t="str">
        <f>IFERROR(SUMIF(I16:I21,"&lt;4",$E16:$E21)/$E23,"n/a")</f>
        <v>n/a</v>
      </c>
      <c r="J23" s="26"/>
      <c r="K23" s="193" t="s">
        <v>24</v>
      </c>
      <c r="L23" s="194"/>
      <c r="M23" s="29" t="str">
        <f>IFERROR(SUMIF(M16:M21,"&lt;4",$E16:$E21)/$E23,"n/a")</f>
        <v>n/a</v>
      </c>
      <c r="N23" s="26"/>
    </row>
    <row r="24" spans="2:15" ht="10" customHeight="1"/>
    <row r="25" spans="2:15" ht="20" customHeight="1">
      <c r="G25" s="130" t="s">
        <v>25</v>
      </c>
      <c r="H25" s="130"/>
      <c r="I25" s="28">
        <v>0.5</v>
      </c>
      <c r="K25" s="130" t="s">
        <v>25</v>
      </c>
      <c r="L25" s="130"/>
      <c r="M25" s="28">
        <v>0.65</v>
      </c>
    </row>
    <row r="26" spans="2:15" ht="20" customHeight="1">
      <c r="G26" s="130" t="s">
        <v>26</v>
      </c>
      <c r="H26" s="130"/>
      <c r="I26" s="28">
        <v>0.75</v>
      </c>
      <c r="K26" s="130" t="s">
        <v>26</v>
      </c>
      <c r="L26" s="130"/>
      <c r="M26" s="28">
        <v>0.8</v>
      </c>
    </row>
    <row r="27" spans="2:15" ht="20" customHeight="1">
      <c r="B27" s="6" t="s">
        <v>34</v>
      </c>
      <c r="G27" s="130" t="s">
        <v>27</v>
      </c>
      <c r="H27" s="130"/>
      <c r="I27" s="28">
        <v>1</v>
      </c>
      <c r="K27" s="130" t="s">
        <v>27</v>
      </c>
      <c r="L27" s="130"/>
      <c r="M27" s="28">
        <v>1</v>
      </c>
    </row>
    <row r="28" spans="2:15" ht="10" customHeight="1"/>
    <row r="29" spans="2:15" s="7" customFormat="1" ht="25" customHeight="1">
      <c r="B29" s="24" t="s">
        <v>0</v>
      </c>
      <c r="C29" s="15" t="s">
        <v>5</v>
      </c>
      <c r="D29" s="15" t="s">
        <v>3</v>
      </c>
      <c r="E29" s="16" t="s">
        <v>35</v>
      </c>
      <c r="F29" s="21"/>
      <c r="G29" s="24" t="s">
        <v>1</v>
      </c>
      <c r="H29" s="15" t="s">
        <v>7</v>
      </c>
      <c r="I29" s="16" t="s">
        <v>8</v>
      </c>
      <c r="J29" s="21"/>
      <c r="K29" s="24" t="s">
        <v>2</v>
      </c>
      <c r="L29" s="15" t="s">
        <v>7</v>
      </c>
      <c r="M29" s="16" t="s">
        <v>8</v>
      </c>
      <c r="N29" s="17"/>
      <c r="O29" s="21"/>
    </row>
    <row r="30" spans="2:15" ht="10" customHeight="1">
      <c r="I30" s="17"/>
      <c r="J30" s="17"/>
    </row>
    <row r="31" spans="2:15" ht="30" customHeight="1">
      <c r="B31" s="57"/>
      <c r="C31" s="58"/>
      <c r="D31" s="58"/>
      <c r="E31" s="59"/>
      <c r="G31" s="58"/>
      <c r="H31" s="58"/>
      <c r="I31" s="103"/>
      <c r="K31" s="58"/>
      <c r="L31" s="58"/>
      <c r="M31" s="103"/>
      <c r="O31" s="111">
        <f t="shared" ref="O31:O33" si="1">M31*I31</f>
        <v>0</v>
      </c>
    </row>
    <row r="32" spans="2:15" ht="30" customHeight="1">
      <c r="B32" s="57"/>
      <c r="C32" s="58"/>
      <c r="D32" s="58"/>
      <c r="E32" s="59"/>
      <c r="G32" s="58"/>
      <c r="H32" s="58"/>
      <c r="I32" s="103"/>
      <c r="K32" s="58"/>
      <c r="L32" s="58"/>
      <c r="M32" s="103"/>
      <c r="O32" s="111">
        <f t="shared" si="1"/>
        <v>0</v>
      </c>
    </row>
    <row r="33" spans="2:15" ht="30" customHeight="1">
      <c r="B33" s="57"/>
      <c r="C33" s="58"/>
      <c r="D33" s="58"/>
      <c r="E33" s="59"/>
      <c r="G33" s="58"/>
      <c r="H33" s="58"/>
      <c r="I33" s="103"/>
      <c r="K33" s="58"/>
      <c r="L33" s="58"/>
      <c r="M33" s="103"/>
      <c r="O33" s="111">
        <f t="shared" si="1"/>
        <v>0</v>
      </c>
    </row>
    <row r="34" spans="2:15" ht="35" customHeight="1">
      <c r="B34" s="57"/>
      <c r="C34" s="58"/>
      <c r="D34" s="58"/>
      <c r="E34" s="59"/>
      <c r="G34" s="58"/>
      <c r="H34" s="58"/>
      <c r="I34" s="103"/>
      <c r="K34" s="58"/>
      <c r="L34" s="58"/>
      <c r="M34" s="103"/>
      <c r="O34" s="111">
        <f t="shared" ref="O34:O36" si="2">M34*I34</f>
        <v>0</v>
      </c>
    </row>
    <row r="35" spans="2:15" ht="30" customHeight="1">
      <c r="B35" s="57"/>
      <c r="C35" s="58"/>
      <c r="D35" s="58"/>
      <c r="E35" s="59"/>
      <c r="G35" s="58"/>
      <c r="H35" s="58"/>
      <c r="I35" s="103"/>
      <c r="K35" s="58"/>
      <c r="L35" s="58"/>
      <c r="M35" s="103"/>
      <c r="O35" s="111">
        <f t="shared" si="2"/>
        <v>0</v>
      </c>
    </row>
    <row r="36" spans="2:15" ht="30" customHeight="1">
      <c r="B36" s="57"/>
      <c r="C36" s="58"/>
      <c r="D36" s="58"/>
      <c r="E36" s="59"/>
      <c r="G36" s="58"/>
      <c r="H36" s="58"/>
      <c r="I36" s="103"/>
      <c r="K36" s="58"/>
      <c r="L36" s="58"/>
      <c r="M36" s="103"/>
      <c r="O36" s="111">
        <f t="shared" si="2"/>
        <v>0</v>
      </c>
    </row>
    <row r="37" spans="2:15" ht="10" customHeight="1" thickBot="1">
      <c r="I37" s="7"/>
      <c r="M37" s="7"/>
    </row>
    <row r="38" spans="2:15" s="25" customFormat="1" ht="35" customHeight="1" thickBot="1">
      <c r="D38" s="27" t="s">
        <v>21</v>
      </c>
      <c r="E38" s="27">
        <f>SUM(E31:E36)</f>
        <v>0</v>
      </c>
      <c r="F38" s="26"/>
      <c r="G38" s="193" t="s">
        <v>23</v>
      </c>
      <c r="H38" s="194"/>
      <c r="I38" s="29" t="str">
        <f>IFERROR(SUMIF(I31:I36,"&lt;4",$E31:$E36)/$E38,"n/a")</f>
        <v>n/a</v>
      </c>
      <c r="J38" s="26"/>
      <c r="K38" s="193" t="s">
        <v>24</v>
      </c>
      <c r="L38" s="194"/>
      <c r="M38" s="29" t="str">
        <f>IFERROR(SUMIF(M31:M36,"&lt;4",$E31:$E36)/$E38,"n/a")</f>
        <v>n/a</v>
      </c>
      <c r="N38" s="26"/>
    </row>
    <row r="39" spans="2:15" ht="10" customHeight="1"/>
    <row r="40" spans="2:15">
      <c r="B40" s="5" t="s">
        <v>40</v>
      </c>
    </row>
    <row r="41" spans="2:15" ht="10" customHeight="1">
      <c r="B41" s="5"/>
    </row>
    <row r="42" spans="2:15" ht="25" customHeight="1">
      <c r="B42" s="120"/>
      <c r="C42" s="121"/>
      <c r="D42" s="121"/>
      <c r="E42" s="122"/>
    </row>
    <row r="43" spans="2:15" ht="25" customHeight="1">
      <c r="B43" s="120"/>
      <c r="C43" s="121"/>
      <c r="D43" s="121"/>
      <c r="E43" s="122"/>
    </row>
    <row r="44" spans="2:15" ht="35" customHeight="1">
      <c r="B44" s="123"/>
      <c r="C44" s="124"/>
      <c r="D44" s="124"/>
      <c r="E44" s="125"/>
    </row>
    <row r="45" spans="2:15" ht="25" customHeight="1">
      <c r="B45" s="120"/>
      <c r="C45" s="121"/>
      <c r="D45" s="121"/>
      <c r="E45" s="122"/>
    </row>
    <row r="46" spans="2:15" ht="25" customHeight="1">
      <c r="B46" s="120"/>
      <c r="C46" s="121"/>
      <c r="D46" s="121"/>
      <c r="E46" s="122"/>
    </row>
    <row r="47" spans="2:15">
      <c r="B47" s="22"/>
      <c r="C47" s="22"/>
      <c r="D47" s="22"/>
      <c r="E47" s="22"/>
    </row>
  </sheetData>
  <mergeCells count="34">
    <mergeCell ref="K12:L12"/>
    <mergeCell ref="B6:E6"/>
    <mergeCell ref="G6:I6"/>
    <mergeCell ref="K6:M6"/>
    <mergeCell ref="G8:H8"/>
    <mergeCell ref="K8:L8"/>
    <mergeCell ref="G9:H9"/>
    <mergeCell ref="K9:L9"/>
    <mergeCell ref="K2:M4"/>
    <mergeCell ref="G27:H27"/>
    <mergeCell ref="K27:L27"/>
    <mergeCell ref="G38:H38"/>
    <mergeCell ref="K38:L38"/>
    <mergeCell ref="G23:H23"/>
    <mergeCell ref="K23:L23"/>
    <mergeCell ref="G25:H25"/>
    <mergeCell ref="K25:L25"/>
    <mergeCell ref="G26:H26"/>
    <mergeCell ref="K26:L26"/>
    <mergeCell ref="G10:H10"/>
    <mergeCell ref="K10:L10"/>
    <mergeCell ref="G11:H11"/>
    <mergeCell ref="K11:L11"/>
    <mergeCell ref="G12:H12"/>
    <mergeCell ref="G2:I4"/>
    <mergeCell ref="B2:B4"/>
    <mergeCell ref="D2:E2"/>
    <mergeCell ref="D3:E3"/>
    <mergeCell ref="D4:E4"/>
    <mergeCell ref="B42:E42"/>
    <mergeCell ref="B43:E43"/>
    <mergeCell ref="B44:E44"/>
    <mergeCell ref="B45:E45"/>
    <mergeCell ref="B46:E46"/>
  </mergeCells>
  <conditionalFormatting sqref="M31:M36 M16:M21 I31:I36 I16:I21">
    <cfRule type="expression" dxfId="39" priority="6">
      <formula>I16=5</formula>
    </cfRule>
    <cfRule type="expression" dxfId="38" priority="7">
      <formula>I16=4</formula>
    </cfRule>
    <cfRule type="expression" dxfId="37" priority="8">
      <formula>I16=3</formula>
    </cfRule>
    <cfRule type="expression" dxfId="36" priority="9">
      <formula>I16=2</formula>
    </cfRule>
    <cfRule type="expression" dxfId="35" priority="10">
      <formula>I16=1</formula>
    </cfRule>
  </conditionalFormatting>
  <conditionalFormatting sqref="O31:O36 O16:O21">
    <cfRule type="expression" dxfId="34" priority="1">
      <formula>AND(O16&gt;=20,O16&lt;26)</formula>
    </cfRule>
    <cfRule type="expression" dxfId="33" priority="2">
      <formula>AND(O16&gt;=15,O16&lt;20)</formula>
    </cfRule>
    <cfRule type="expression" dxfId="32" priority="3">
      <formula>AND(O16&gt;=10,O16&lt;15)</formula>
    </cfRule>
    <cfRule type="expression" dxfId="31" priority="4">
      <formula>AND(O16&gt;=5,O16&lt;10)</formula>
    </cfRule>
    <cfRule type="expression" dxfId="30" priority="5">
      <formula>AND(O16&gt;=1, O16&lt;5)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FDB46-A252-4F70-88E7-0C6A69F320E4}">
  <dimension ref="B1:O69"/>
  <sheetViews>
    <sheetView topLeftCell="A42" zoomScale="70" zoomScaleNormal="70" workbookViewId="0">
      <selection activeCell="K5" sqref="K5"/>
    </sheetView>
  </sheetViews>
  <sheetFormatPr baseColWidth="10" defaultColWidth="10.6640625" defaultRowHeight="17"/>
  <cols>
    <col min="1" max="1" width="10.6640625" style="1"/>
    <col min="2" max="2" width="26" style="1" customWidth="1"/>
    <col min="3" max="3" width="18.6640625" style="1" customWidth="1"/>
    <col min="4" max="4" width="28" style="1" customWidth="1"/>
    <col min="5" max="5" width="12.6640625" style="1" customWidth="1"/>
    <col min="6" max="6" width="1.6640625" style="1" customWidth="1"/>
    <col min="7" max="8" width="18.6640625" style="1" customWidth="1"/>
    <col min="9" max="9" width="12.6640625" style="1" customWidth="1"/>
    <col min="10" max="10" width="1.6640625" style="1" customWidth="1"/>
    <col min="11" max="12" width="18.6640625" style="1" customWidth="1"/>
    <col min="13" max="13" width="12.6640625" style="1" customWidth="1"/>
    <col min="14" max="14" width="1.6640625" style="1" customWidth="1"/>
    <col min="15" max="15" width="42.6640625" style="1" customWidth="1"/>
    <col min="16" max="16384" width="10.6640625" style="1"/>
  </cols>
  <sheetData>
    <row r="1" spans="2:15" ht="18" thickBot="1"/>
    <row r="2" spans="2:15" ht="20" customHeight="1">
      <c r="B2" s="165" t="s">
        <v>50</v>
      </c>
      <c r="C2" s="44" t="s">
        <v>38</v>
      </c>
      <c r="D2" s="168" t="str">
        <f>SUMMARY!D2</f>
        <v>fill on summary page</v>
      </c>
      <c r="E2" s="169"/>
      <c r="G2" s="136" t="s">
        <v>47</v>
      </c>
      <c r="H2" s="137"/>
      <c r="I2" s="137"/>
      <c r="J2" s="70"/>
      <c r="K2" s="171" t="str">
        <f>SUMMARY!K2</f>
        <v>fill on summary page</v>
      </c>
      <c r="L2" s="171"/>
      <c r="M2" s="172"/>
      <c r="O2" s="68"/>
    </row>
    <row r="3" spans="2:15" ht="20" customHeight="1">
      <c r="B3" s="166"/>
      <c r="C3" s="31" t="s">
        <v>37</v>
      </c>
      <c r="D3" s="177" t="str">
        <f>SUMMARY!D3</f>
        <v>fill on summary page</v>
      </c>
      <c r="E3" s="205"/>
      <c r="G3" s="138"/>
      <c r="H3" s="170"/>
      <c r="I3" s="170"/>
      <c r="K3" s="173"/>
      <c r="L3" s="173"/>
      <c r="M3" s="174"/>
      <c r="O3" s="68"/>
    </row>
    <row r="4" spans="2:15" ht="20" customHeight="1" thickBot="1">
      <c r="B4" s="167"/>
      <c r="C4" s="45" t="s">
        <v>39</v>
      </c>
      <c r="D4" s="178" t="str">
        <f>SUMMARY!D4</f>
        <v>fill on summary page</v>
      </c>
      <c r="E4" s="206"/>
      <c r="G4" s="140"/>
      <c r="H4" s="141"/>
      <c r="I4" s="141"/>
      <c r="J4" s="69"/>
      <c r="K4" s="175"/>
      <c r="L4" s="175"/>
      <c r="M4" s="176"/>
      <c r="O4" s="68"/>
    </row>
    <row r="6" spans="2:15" s="3" customFormat="1" ht="47" customHeight="1">
      <c r="B6" s="135" t="s">
        <v>0</v>
      </c>
      <c r="C6" s="135"/>
      <c r="D6" s="135"/>
      <c r="E6" s="135"/>
      <c r="G6" s="135" t="s">
        <v>1</v>
      </c>
      <c r="H6" s="135"/>
      <c r="I6" s="135"/>
      <c r="K6" s="135" t="s">
        <v>2</v>
      </c>
      <c r="L6" s="135"/>
      <c r="M6" s="135"/>
      <c r="O6" s="61" t="s">
        <v>28</v>
      </c>
    </row>
    <row r="7" spans="2:15" s="3" customFormat="1" ht="10.25" customHeight="1"/>
    <row r="8" spans="2:15" s="2" customFormat="1" ht="25.25" customHeight="1">
      <c r="B8" s="6" t="s">
        <v>19</v>
      </c>
      <c r="G8" s="164" t="s">
        <v>9</v>
      </c>
      <c r="H8" s="164"/>
      <c r="I8" s="9">
        <v>1</v>
      </c>
      <c r="J8" s="7"/>
      <c r="K8" s="164" t="s">
        <v>14</v>
      </c>
      <c r="L8" s="164"/>
      <c r="M8" s="9">
        <v>1</v>
      </c>
      <c r="N8" s="7"/>
      <c r="O8" s="46" t="s">
        <v>29</v>
      </c>
    </row>
    <row r="9" spans="2:15" s="2" customFormat="1" ht="25.25" customHeight="1">
      <c r="B9" s="6" t="s">
        <v>20</v>
      </c>
      <c r="G9" s="164" t="s">
        <v>10</v>
      </c>
      <c r="H9" s="164"/>
      <c r="I9" s="10">
        <v>2</v>
      </c>
      <c r="J9" s="7"/>
      <c r="K9" s="164" t="s">
        <v>15</v>
      </c>
      <c r="L9" s="164"/>
      <c r="M9" s="10">
        <v>2</v>
      </c>
      <c r="N9" s="7"/>
      <c r="O9" s="47" t="s">
        <v>30</v>
      </c>
    </row>
    <row r="10" spans="2:15" s="2" customFormat="1" ht="25.25" customHeight="1">
      <c r="B10" s="6"/>
      <c r="G10" s="164" t="s">
        <v>11</v>
      </c>
      <c r="H10" s="164"/>
      <c r="I10" s="11">
        <v>3</v>
      </c>
      <c r="J10" s="7"/>
      <c r="K10" s="164" t="s">
        <v>18</v>
      </c>
      <c r="L10" s="164"/>
      <c r="M10" s="11">
        <v>3</v>
      </c>
      <c r="N10" s="7"/>
      <c r="O10" s="48" t="s">
        <v>31</v>
      </c>
    </row>
    <row r="11" spans="2:15" s="2" customFormat="1" ht="25.25" customHeight="1">
      <c r="B11" s="6"/>
      <c r="G11" s="164" t="s">
        <v>12</v>
      </c>
      <c r="H11" s="164"/>
      <c r="I11" s="12">
        <v>4</v>
      </c>
      <c r="J11" s="67"/>
      <c r="K11" s="164" t="s">
        <v>16</v>
      </c>
      <c r="L11" s="164"/>
      <c r="M11" s="12">
        <v>4</v>
      </c>
      <c r="N11" s="67"/>
      <c r="O11" s="49" t="s">
        <v>32</v>
      </c>
    </row>
    <row r="12" spans="2:15" s="2" customFormat="1" ht="25.25" customHeight="1">
      <c r="B12" s="6" t="s">
        <v>4</v>
      </c>
      <c r="G12" s="164" t="s">
        <v>13</v>
      </c>
      <c r="H12" s="164"/>
      <c r="I12" s="8">
        <v>5</v>
      </c>
      <c r="J12" s="67"/>
      <c r="K12" s="164" t="s">
        <v>17</v>
      </c>
      <c r="L12" s="164"/>
      <c r="M12" s="8">
        <v>5</v>
      </c>
      <c r="N12" s="67"/>
      <c r="O12" s="50" t="s">
        <v>33</v>
      </c>
    </row>
    <row r="13" spans="2:15" s="2" customFormat="1" ht="10.25" customHeight="1">
      <c r="B13" s="6"/>
    </row>
    <row r="14" spans="2:15" s="7" customFormat="1" ht="25.25" customHeight="1">
      <c r="B14" s="24" t="s">
        <v>0</v>
      </c>
      <c r="C14" s="15" t="s">
        <v>5</v>
      </c>
      <c r="D14" s="15" t="s">
        <v>3</v>
      </c>
      <c r="E14" s="16" t="s">
        <v>6</v>
      </c>
      <c r="F14" s="65"/>
      <c r="G14" s="24" t="s">
        <v>1</v>
      </c>
      <c r="H14" s="15" t="s">
        <v>7</v>
      </c>
      <c r="I14" s="16" t="s">
        <v>8</v>
      </c>
      <c r="J14" s="65"/>
      <c r="K14" s="24" t="s">
        <v>2</v>
      </c>
      <c r="L14" s="15" t="s">
        <v>7</v>
      </c>
      <c r="M14" s="16" t="s">
        <v>8</v>
      </c>
      <c r="O14" s="65"/>
    </row>
    <row r="15" spans="2:15" ht="10.25" customHeight="1">
      <c r="I15" s="7"/>
      <c r="J15" s="7"/>
    </row>
    <row r="16" spans="2:15" ht="30" customHeight="1">
      <c r="B16" s="57"/>
      <c r="C16" s="58"/>
      <c r="D16" s="58"/>
      <c r="E16" s="59"/>
      <c r="F16" s="66"/>
      <c r="G16" s="58"/>
      <c r="H16" s="58"/>
      <c r="I16" s="103"/>
      <c r="K16" s="58"/>
      <c r="L16" s="58"/>
      <c r="M16" s="103"/>
      <c r="O16" s="111">
        <f t="shared" ref="O16:O27" si="0">M16*I16</f>
        <v>0</v>
      </c>
    </row>
    <row r="17" spans="2:15" ht="30" customHeight="1">
      <c r="B17" s="57"/>
      <c r="C17" s="58"/>
      <c r="D17" s="58"/>
      <c r="E17" s="59"/>
      <c r="F17" s="66"/>
      <c r="G17" s="58"/>
      <c r="H17" s="58"/>
      <c r="I17" s="103"/>
      <c r="K17" s="58"/>
      <c r="L17" s="58"/>
      <c r="M17" s="103"/>
      <c r="O17" s="111">
        <f t="shared" si="0"/>
        <v>0</v>
      </c>
    </row>
    <row r="18" spans="2:15" ht="30" customHeight="1">
      <c r="B18" s="57"/>
      <c r="C18" s="58"/>
      <c r="D18" s="58"/>
      <c r="E18" s="59"/>
      <c r="F18" s="66"/>
      <c r="G18" s="58"/>
      <c r="H18" s="58"/>
      <c r="I18" s="103"/>
      <c r="K18" s="58"/>
      <c r="L18" s="58"/>
      <c r="M18" s="103"/>
      <c r="O18" s="111">
        <f t="shared" si="0"/>
        <v>0</v>
      </c>
    </row>
    <row r="19" spans="2:15" ht="30" customHeight="1">
      <c r="B19" s="57"/>
      <c r="C19" s="58"/>
      <c r="D19" s="58"/>
      <c r="E19" s="59"/>
      <c r="F19" s="66"/>
      <c r="G19" s="58"/>
      <c r="H19" s="58"/>
      <c r="I19" s="103"/>
      <c r="K19" s="58"/>
      <c r="L19" s="58"/>
      <c r="M19" s="103"/>
      <c r="O19" s="111">
        <f t="shared" si="0"/>
        <v>0</v>
      </c>
    </row>
    <row r="20" spans="2:15" ht="30" customHeight="1">
      <c r="B20" s="57"/>
      <c r="C20" s="58"/>
      <c r="D20" s="58"/>
      <c r="E20" s="59"/>
      <c r="F20" s="66"/>
      <c r="G20" s="58"/>
      <c r="H20" s="58"/>
      <c r="I20" s="103"/>
      <c r="K20" s="58"/>
      <c r="L20" s="58"/>
      <c r="M20" s="103"/>
      <c r="O20" s="111">
        <f t="shared" si="0"/>
        <v>0</v>
      </c>
    </row>
    <row r="21" spans="2:15" ht="30" customHeight="1">
      <c r="B21" s="57"/>
      <c r="C21" s="58"/>
      <c r="D21" s="58"/>
      <c r="E21" s="59"/>
      <c r="F21" s="66"/>
      <c r="G21" s="58"/>
      <c r="H21" s="58"/>
      <c r="I21" s="103"/>
      <c r="K21" s="58"/>
      <c r="L21" s="58"/>
      <c r="M21" s="103"/>
      <c r="O21" s="111">
        <f t="shared" si="0"/>
        <v>0</v>
      </c>
    </row>
    <row r="22" spans="2:15" ht="30" customHeight="1">
      <c r="B22" s="57"/>
      <c r="C22" s="58"/>
      <c r="D22" s="58"/>
      <c r="E22" s="59"/>
      <c r="F22" s="66"/>
      <c r="G22" s="58"/>
      <c r="H22" s="58"/>
      <c r="I22" s="103"/>
      <c r="K22" s="58"/>
      <c r="L22" s="58"/>
      <c r="M22" s="103"/>
      <c r="O22" s="111">
        <f t="shared" si="0"/>
        <v>0</v>
      </c>
    </row>
    <row r="23" spans="2:15" ht="30" customHeight="1">
      <c r="B23" s="57"/>
      <c r="C23" s="58"/>
      <c r="D23" s="58"/>
      <c r="E23" s="59"/>
      <c r="F23" s="66"/>
      <c r="G23" s="58"/>
      <c r="H23" s="58"/>
      <c r="I23" s="103"/>
      <c r="K23" s="58"/>
      <c r="L23" s="58"/>
      <c r="M23" s="103"/>
      <c r="O23" s="111">
        <f t="shared" si="0"/>
        <v>0</v>
      </c>
    </row>
    <row r="24" spans="2:15" ht="30" customHeight="1">
      <c r="B24" s="57"/>
      <c r="C24" s="58"/>
      <c r="D24" s="58"/>
      <c r="E24" s="59"/>
      <c r="F24" s="66"/>
      <c r="G24" s="58"/>
      <c r="H24" s="58"/>
      <c r="I24" s="103"/>
      <c r="K24" s="58"/>
      <c r="L24" s="58"/>
      <c r="M24" s="103"/>
      <c r="O24" s="111">
        <f t="shared" si="0"/>
        <v>0</v>
      </c>
    </row>
    <row r="25" spans="2:15" ht="35" customHeight="1">
      <c r="B25" s="57"/>
      <c r="C25" s="58"/>
      <c r="D25" s="58"/>
      <c r="E25" s="59"/>
      <c r="F25" s="66"/>
      <c r="G25" s="58"/>
      <c r="H25" s="58"/>
      <c r="I25" s="103"/>
      <c r="K25" s="58"/>
      <c r="L25" s="58"/>
      <c r="M25" s="103"/>
      <c r="O25" s="111">
        <f t="shared" si="0"/>
        <v>0</v>
      </c>
    </row>
    <row r="26" spans="2:15" ht="30" customHeight="1">
      <c r="B26" s="57"/>
      <c r="C26" s="58"/>
      <c r="D26" s="58"/>
      <c r="E26" s="59"/>
      <c r="F26" s="66"/>
      <c r="G26" s="58"/>
      <c r="H26" s="58"/>
      <c r="I26" s="103"/>
      <c r="K26" s="58"/>
      <c r="L26" s="58"/>
      <c r="M26" s="103"/>
      <c r="O26" s="111">
        <f t="shared" si="0"/>
        <v>0</v>
      </c>
    </row>
    <row r="27" spans="2:15" ht="30" customHeight="1">
      <c r="B27" s="57"/>
      <c r="C27" s="58"/>
      <c r="D27" s="58"/>
      <c r="E27" s="59"/>
      <c r="F27" s="66"/>
      <c r="G27" s="58"/>
      <c r="H27" s="58"/>
      <c r="I27" s="103"/>
      <c r="K27" s="58"/>
      <c r="L27" s="58"/>
      <c r="M27" s="103"/>
      <c r="O27" s="111">
        <f t="shared" si="0"/>
        <v>0</v>
      </c>
    </row>
    <row r="28" spans="2:15" ht="10.25" customHeight="1" thickBot="1">
      <c r="I28" s="7"/>
      <c r="M28" s="7"/>
    </row>
    <row r="29" spans="2:15" s="25" customFormat="1" ht="35" customHeight="1" thickBot="1">
      <c r="D29" s="27" t="s">
        <v>22</v>
      </c>
      <c r="E29" s="27">
        <f>SUM(E16:E27)</f>
        <v>0</v>
      </c>
      <c r="G29" s="179" t="s">
        <v>23</v>
      </c>
      <c r="H29" s="180"/>
      <c r="I29" s="29" t="str">
        <f>IFERROR(SUMIF(I22:I27,"&lt;4",$E22:$E27)/$E29,"n/a")</f>
        <v>n/a</v>
      </c>
      <c r="K29" s="179" t="s">
        <v>24</v>
      </c>
      <c r="L29" s="180"/>
      <c r="M29" s="29" t="str">
        <f>IFERROR(SUMIF(M22:M27,"&lt;4",$E22:$E27)/$E29,"n/a")</f>
        <v>n/a</v>
      </c>
    </row>
    <row r="30" spans="2:15" ht="10.25" customHeight="1"/>
    <row r="31" spans="2:15" ht="20" customHeight="1">
      <c r="G31" s="130" t="s">
        <v>25</v>
      </c>
      <c r="H31" s="130"/>
      <c r="I31" s="28">
        <v>0.5</v>
      </c>
      <c r="K31" s="130" t="s">
        <v>25</v>
      </c>
      <c r="L31" s="130"/>
      <c r="M31" s="28">
        <v>0.65</v>
      </c>
    </row>
    <row r="32" spans="2:15" ht="20" customHeight="1">
      <c r="G32" s="130" t="s">
        <v>26</v>
      </c>
      <c r="H32" s="130"/>
      <c r="I32" s="28">
        <v>0.75</v>
      </c>
      <c r="K32" s="130" t="s">
        <v>26</v>
      </c>
      <c r="L32" s="130"/>
      <c r="M32" s="28">
        <v>0.8</v>
      </c>
    </row>
    <row r="33" spans="2:15" ht="20" customHeight="1">
      <c r="B33" s="6" t="s">
        <v>34</v>
      </c>
      <c r="G33" s="130" t="s">
        <v>27</v>
      </c>
      <c r="H33" s="130"/>
      <c r="I33" s="28">
        <v>1</v>
      </c>
      <c r="K33" s="130" t="s">
        <v>27</v>
      </c>
      <c r="L33" s="130"/>
      <c r="M33" s="28">
        <v>1</v>
      </c>
    </row>
    <row r="34" spans="2:15" ht="10.25" customHeight="1"/>
    <row r="35" spans="2:15" s="7" customFormat="1" ht="25.25" customHeight="1">
      <c r="B35" s="24" t="s">
        <v>0</v>
      </c>
      <c r="C35" s="15" t="s">
        <v>5</v>
      </c>
      <c r="D35" s="15" t="s">
        <v>3</v>
      </c>
      <c r="E35" s="16" t="s">
        <v>35</v>
      </c>
      <c r="F35" s="65"/>
      <c r="G35" s="24" t="s">
        <v>1</v>
      </c>
      <c r="H35" s="15" t="s">
        <v>7</v>
      </c>
      <c r="I35" s="16" t="s">
        <v>8</v>
      </c>
      <c r="J35" s="65"/>
      <c r="K35" s="24" t="s">
        <v>2</v>
      </c>
      <c r="L35" s="15" t="s">
        <v>7</v>
      </c>
      <c r="M35" s="16" t="s">
        <v>8</v>
      </c>
      <c r="O35" s="65"/>
    </row>
    <row r="36" spans="2:15" ht="10.25" customHeight="1">
      <c r="I36" s="7"/>
      <c r="J36" s="7"/>
    </row>
    <row r="37" spans="2:15" ht="30" customHeight="1">
      <c r="B37" s="57"/>
      <c r="C37" s="58"/>
      <c r="D37" s="58"/>
      <c r="E37" s="59"/>
      <c r="G37" s="58"/>
      <c r="H37" s="58"/>
      <c r="I37" s="103"/>
      <c r="K37" s="58"/>
      <c r="L37" s="58"/>
      <c r="M37" s="103"/>
      <c r="O37" s="111">
        <f t="shared" ref="O37:O56" si="1">M37*I37</f>
        <v>0</v>
      </c>
    </row>
    <row r="38" spans="2:15" ht="30" customHeight="1">
      <c r="B38" s="57"/>
      <c r="C38" s="58"/>
      <c r="D38" s="58"/>
      <c r="E38" s="59"/>
      <c r="G38" s="58"/>
      <c r="H38" s="58"/>
      <c r="I38" s="103"/>
      <c r="K38" s="58"/>
      <c r="L38" s="58"/>
      <c r="M38" s="103"/>
      <c r="O38" s="111">
        <f t="shared" si="1"/>
        <v>0</v>
      </c>
    </row>
    <row r="39" spans="2:15" ht="30" customHeight="1">
      <c r="B39" s="57"/>
      <c r="C39" s="58"/>
      <c r="D39" s="58"/>
      <c r="E39" s="59"/>
      <c r="G39" s="58"/>
      <c r="H39" s="58"/>
      <c r="I39" s="103"/>
      <c r="K39" s="58"/>
      <c r="L39" s="58"/>
      <c r="M39" s="103"/>
      <c r="O39" s="111">
        <f t="shared" si="1"/>
        <v>0</v>
      </c>
    </row>
    <row r="40" spans="2:15" ht="30" customHeight="1">
      <c r="B40" s="57"/>
      <c r="C40" s="58"/>
      <c r="D40" s="58"/>
      <c r="E40" s="59"/>
      <c r="G40" s="58"/>
      <c r="H40" s="58"/>
      <c r="I40" s="103"/>
      <c r="K40" s="58"/>
      <c r="L40" s="58"/>
      <c r="M40" s="103"/>
      <c r="O40" s="111">
        <f t="shared" si="1"/>
        <v>0</v>
      </c>
    </row>
    <row r="41" spans="2:15" ht="30" customHeight="1">
      <c r="B41" s="57"/>
      <c r="C41" s="58"/>
      <c r="D41" s="58"/>
      <c r="E41" s="59"/>
      <c r="G41" s="58"/>
      <c r="H41" s="58"/>
      <c r="I41" s="103"/>
      <c r="K41" s="58"/>
      <c r="L41" s="58"/>
      <c r="M41" s="103"/>
      <c r="O41" s="111">
        <f t="shared" si="1"/>
        <v>0</v>
      </c>
    </row>
    <row r="42" spans="2:15" ht="30" customHeight="1">
      <c r="B42" s="57"/>
      <c r="C42" s="58"/>
      <c r="D42" s="58"/>
      <c r="E42" s="59"/>
      <c r="G42" s="58"/>
      <c r="H42" s="58"/>
      <c r="I42" s="103"/>
      <c r="K42" s="58"/>
      <c r="L42" s="58"/>
      <c r="M42" s="103"/>
      <c r="O42" s="111">
        <f t="shared" si="1"/>
        <v>0</v>
      </c>
    </row>
    <row r="43" spans="2:15" ht="30" customHeight="1">
      <c r="B43" s="57"/>
      <c r="C43" s="58"/>
      <c r="D43" s="58"/>
      <c r="E43" s="59"/>
      <c r="G43" s="58"/>
      <c r="H43" s="58"/>
      <c r="I43" s="103"/>
      <c r="K43" s="58"/>
      <c r="L43" s="58"/>
      <c r="M43" s="103"/>
      <c r="O43" s="111">
        <f t="shared" si="1"/>
        <v>0</v>
      </c>
    </row>
    <row r="44" spans="2:15" ht="30" customHeight="1">
      <c r="B44" s="57"/>
      <c r="C44" s="58"/>
      <c r="D44" s="58"/>
      <c r="E44" s="59"/>
      <c r="G44" s="58"/>
      <c r="H44" s="58"/>
      <c r="I44" s="103"/>
      <c r="K44" s="58"/>
      <c r="L44" s="58"/>
      <c r="M44" s="103"/>
      <c r="O44" s="111">
        <f t="shared" si="1"/>
        <v>0</v>
      </c>
    </row>
    <row r="45" spans="2:15" ht="30" customHeight="1">
      <c r="B45" s="57"/>
      <c r="C45" s="58"/>
      <c r="D45" s="58"/>
      <c r="E45" s="59"/>
      <c r="G45" s="58"/>
      <c r="H45" s="58"/>
      <c r="I45" s="103"/>
      <c r="K45" s="58"/>
      <c r="L45" s="58"/>
      <c r="M45" s="103"/>
      <c r="O45" s="111">
        <f t="shared" si="1"/>
        <v>0</v>
      </c>
    </row>
    <row r="46" spans="2:15" ht="30" customHeight="1">
      <c r="B46" s="57"/>
      <c r="C46" s="58"/>
      <c r="D46" s="58"/>
      <c r="E46" s="59"/>
      <c r="G46" s="58"/>
      <c r="H46" s="58"/>
      <c r="I46" s="103"/>
      <c r="K46" s="58"/>
      <c r="L46" s="58"/>
      <c r="M46" s="103"/>
      <c r="O46" s="111">
        <f t="shared" si="1"/>
        <v>0</v>
      </c>
    </row>
    <row r="47" spans="2:15" ht="30" customHeight="1">
      <c r="B47" s="57"/>
      <c r="C47" s="58"/>
      <c r="D47" s="58"/>
      <c r="E47" s="59"/>
      <c r="G47" s="58"/>
      <c r="H47" s="58"/>
      <c r="I47" s="103"/>
      <c r="K47" s="58"/>
      <c r="L47" s="58"/>
      <c r="M47" s="103"/>
      <c r="O47" s="111">
        <f t="shared" si="1"/>
        <v>0</v>
      </c>
    </row>
    <row r="48" spans="2:15" ht="30" customHeight="1">
      <c r="B48" s="57"/>
      <c r="C48" s="58"/>
      <c r="D48" s="58"/>
      <c r="E48" s="59"/>
      <c r="G48" s="58"/>
      <c r="H48" s="58"/>
      <c r="I48" s="103"/>
      <c r="K48" s="58"/>
      <c r="L48" s="58"/>
      <c r="M48" s="103"/>
      <c r="O48" s="111">
        <f t="shared" si="1"/>
        <v>0</v>
      </c>
    </row>
    <row r="49" spans="2:15" ht="30" customHeight="1">
      <c r="B49" s="57"/>
      <c r="C49" s="58"/>
      <c r="D49" s="58"/>
      <c r="E49" s="59"/>
      <c r="G49" s="58"/>
      <c r="H49" s="58"/>
      <c r="I49" s="103"/>
      <c r="K49" s="58"/>
      <c r="L49" s="58"/>
      <c r="M49" s="103"/>
      <c r="O49" s="111">
        <f t="shared" si="1"/>
        <v>0</v>
      </c>
    </row>
    <row r="50" spans="2:15" ht="30" customHeight="1">
      <c r="B50" s="57"/>
      <c r="C50" s="58"/>
      <c r="D50" s="58"/>
      <c r="E50" s="59"/>
      <c r="G50" s="58"/>
      <c r="H50" s="58"/>
      <c r="I50" s="103"/>
      <c r="K50" s="58"/>
      <c r="L50" s="58"/>
      <c r="M50" s="103"/>
      <c r="O50" s="111">
        <f t="shared" si="1"/>
        <v>0</v>
      </c>
    </row>
    <row r="51" spans="2:15" ht="30" customHeight="1">
      <c r="B51" s="57"/>
      <c r="C51" s="58"/>
      <c r="D51" s="58"/>
      <c r="E51" s="59"/>
      <c r="G51" s="58"/>
      <c r="H51" s="58"/>
      <c r="I51" s="103"/>
      <c r="K51" s="58"/>
      <c r="L51" s="58"/>
      <c r="M51" s="103"/>
      <c r="O51" s="111">
        <f t="shared" si="1"/>
        <v>0</v>
      </c>
    </row>
    <row r="52" spans="2:15" ht="30" customHeight="1">
      <c r="B52" s="57"/>
      <c r="C52" s="58"/>
      <c r="D52" s="58"/>
      <c r="E52" s="59"/>
      <c r="G52" s="58"/>
      <c r="H52" s="58"/>
      <c r="I52" s="103"/>
      <c r="K52" s="58"/>
      <c r="L52" s="58"/>
      <c r="M52" s="103"/>
      <c r="O52" s="111">
        <f t="shared" si="1"/>
        <v>0</v>
      </c>
    </row>
    <row r="53" spans="2:15" ht="30" customHeight="1">
      <c r="B53" s="57"/>
      <c r="C53" s="58"/>
      <c r="D53" s="58"/>
      <c r="E53" s="59"/>
      <c r="G53" s="58"/>
      <c r="H53" s="58"/>
      <c r="I53" s="103"/>
      <c r="K53" s="58"/>
      <c r="L53" s="58"/>
      <c r="M53" s="103"/>
      <c r="O53" s="111">
        <f t="shared" si="1"/>
        <v>0</v>
      </c>
    </row>
    <row r="54" spans="2:15" ht="30" customHeight="1">
      <c r="B54" s="57"/>
      <c r="C54" s="58"/>
      <c r="D54" s="58"/>
      <c r="E54" s="59"/>
      <c r="G54" s="58"/>
      <c r="H54" s="58"/>
      <c r="I54" s="103"/>
      <c r="K54" s="58"/>
      <c r="L54" s="58"/>
      <c r="M54" s="103"/>
      <c r="O54" s="111">
        <f t="shared" si="1"/>
        <v>0</v>
      </c>
    </row>
    <row r="55" spans="2:15" ht="30" customHeight="1">
      <c r="B55" s="57"/>
      <c r="C55" s="58"/>
      <c r="D55" s="58"/>
      <c r="E55" s="59"/>
      <c r="G55" s="58"/>
      <c r="H55" s="58"/>
      <c r="I55" s="103"/>
      <c r="K55" s="58"/>
      <c r="L55" s="58"/>
      <c r="M55" s="103"/>
      <c r="O55" s="111">
        <f t="shared" si="1"/>
        <v>0</v>
      </c>
    </row>
    <row r="56" spans="2:15" ht="30" customHeight="1">
      <c r="B56" s="57"/>
      <c r="C56" s="58"/>
      <c r="D56" s="58"/>
      <c r="E56" s="59"/>
      <c r="G56" s="58"/>
      <c r="H56" s="58"/>
      <c r="I56" s="103"/>
      <c r="K56" s="58"/>
      <c r="L56" s="58"/>
      <c r="M56" s="103"/>
      <c r="O56" s="111">
        <f t="shared" si="1"/>
        <v>0</v>
      </c>
    </row>
    <row r="57" spans="2:15" ht="30" customHeight="1">
      <c r="B57" s="57"/>
      <c r="C57" s="58"/>
      <c r="D57" s="58"/>
      <c r="E57" s="59"/>
      <c r="G57" s="58"/>
      <c r="H57" s="58"/>
      <c r="I57" s="103"/>
      <c r="K57" s="58"/>
      <c r="L57" s="58"/>
      <c r="M57" s="103"/>
      <c r="O57" s="111">
        <f t="shared" ref="O57:O58" si="2">M57*I57</f>
        <v>0</v>
      </c>
    </row>
    <row r="58" spans="2:15" ht="30" customHeight="1">
      <c r="B58" s="57"/>
      <c r="C58" s="58"/>
      <c r="D58" s="58"/>
      <c r="E58" s="59"/>
      <c r="G58" s="58"/>
      <c r="H58" s="58"/>
      <c r="I58" s="103"/>
      <c r="K58" s="58"/>
      <c r="L58" s="58"/>
      <c r="M58" s="103"/>
      <c r="O58" s="111">
        <f t="shared" si="2"/>
        <v>0</v>
      </c>
    </row>
    <row r="59" spans="2:15" ht="30" customHeight="1">
      <c r="B59" s="57"/>
      <c r="C59" s="58"/>
      <c r="D59" s="58"/>
      <c r="E59" s="59"/>
      <c r="G59" s="58"/>
      <c r="H59" s="58"/>
      <c r="I59" s="103"/>
      <c r="K59" s="58"/>
      <c r="L59" s="58"/>
      <c r="M59" s="103"/>
      <c r="O59" s="111">
        <f>M59*I59</f>
        <v>0</v>
      </c>
    </row>
    <row r="60" spans="2:15" ht="10.25" customHeight="1" thickBot="1">
      <c r="I60" s="7"/>
      <c r="M60" s="7"/>
    </row>
    <row r="61" spans="2:15" s="25" customFormat="1" ht="35" customHeight="1" thickBot="1">
      <c r="D61" s="27" t="s">
        <v>21</v>
      </c>
      <c r="E61" s="27">
        <f>SUM(E37:E59)</f>
        <v>0</v>
      </c>
      <c r="G61" s="179" t="s">
        <v>23</v>
      </c>
      <c r="H61" s="180"/>
      <c r="I61" s="29" t="str">
        <f>IFERROR(SUMIF(I37:I59,"&lt;4",$E37:$E59)/$E61,"n/a")</f>
        <v>n/a</v>
      </c>
      <c r="K61" s="179" t="s">
        <v>24</v>
      </c>
      <c r="L61" s="180"/>
      <c r="M61" s="29" t="str">
        <f>IFERROR(SUMIF(M37:M59,"&lt;4",$E37:$E59)/$E61,"n/a")</f>
        <v>n/a</v>
      </c>
    </row>
    <row r="62" spans="2:15" ht="10.25" customHeight="1"/>
    <row r="63" spans="2:15">
      <c r="B63" s="5" t="s">
        <v>40</v>
      </c>
    </row>
    <row r="64" spans="2:15" ht="10.25" customHeight="1">
      <c r="B64" s="5"/>
    </row>
    <row r="65" spans="2:5" ht="25.25" customHeight="1">
      <c r="B65" s="120"/>
      <c r="C65" s="121"/>
      <c r="D65" s="121"/>
      <c r="E65" s="122"/>
    </row>
    <row r="66" spans="2:5" ht="25.25" customHeight="1">
      <c r="B66" s="120"/>
      <c r="C66" s="121"/>
      <c r="D66" s="121"/>
      <c r="E66" s="122"/>
    </row>
    <row r="67" spans="2:5" ht="25.25" customHeight="1">
      <c r="B67" s="123"/>
      <c r="C67" s="124"/>
      <c r="D67" s="124"/>
      <c r="E67" s="125"/>
    </row>
    <row r="68" spans="2:5" ht="25.25" customHeight="1">
      <c r="B68" s="120"/>
      <c r="C68" s="121"/>
      <c r="D68" s="121"/>
      <c r="E68" s="122"/>
    </row>
    <row r="69" spans="2:5" ht="25.25" customHeight="1">
      <c r="B69" s="120"/>
      <c r="C69" s="121"/>
      <c r="D69" s="121"/>
      <c r="E69" s="122"/>
    </row>
  </sheetData>
  <mergeCells count="34">
    <mergeCell ref="B2:B4"/>
    <mergeCell ref="D2:E2"/>
    <mergeCell ref="G2:I4"/>
    <mergeCell ref="K2:M4"/>
    <mergeCell ref="D3:E3"/>
    <mergeCell ref="D4:E4"/>
    <mergeCell ref="B6:E6"/>
    <mergeCell ref="G6:I6"/>
    <mergeCell ref="G10:H10"/>
    <mergeCell ref="K10:L10"/>
    <mergeCell ref="G11:H11"/>
    <mergeCell ref="K11:L11"/>
    <mergeCell ref="K6:M6"/>
    <mergeCell ref="G8:H8"/>
    <mergeCell ref="K8:L8"/>
    <mergeCell ref="G9:H9"/>
    <mergeCell ref="K9:L9"/>
    <mergeCell ref="G12:H12"/>
    <mergeCell ref="K12:L12"/>
    <mergeCell ref="G29:H29"/>
    <mergeCell ref="K29:L29"/>
    <mergeCell ref="G31:H31"/>
    <mergeCell ref="K31:L31"/>
    <mergeCell ref="G32:H32"/>
    <mergeCell ref="K32:L32"/>
    <mergeCell ref="B67:E67"/>
    <mergeCell ref="B68:E68"/>
    <mergeCell ref="B69:E69"/>
    <mergeCell ref="G33:H33"/>
    <mergeCell ref="K33:L33"/>
    <mergeCell ref="G61:H61"/>
    <mergeCell ref="K61:L61"/>
    <mergeCell ref="B65:E65"/>
    <mergeCell ref="B66:E66"/>
  </mergeCells>
  <conditionalFormatting sqref="I37:I59">
    <cfRule type="expression" dxfId="29" priority="26">
      <formula>I37=5</formula>
    </cfRule>
    <cfRule type="expression" dxfId="28" priority="27">
      <formula>I37=4</formula>
    </cfRule>
    <cfRule type="expression" dxfId="27" priority="28">
      <formula>I37=3</formula>
    </cfRule>
    <cfRule type="expression" dxfId="26" priority="29">
      <formula>I37=2</formula>
    </cfRule>
    <cfRule type="expression" dxfId="25" priority="30">
      <formula>I37=1</formula>
    </cfRule>
  </conditionalFormatting>
  <conditionalFormatting sqref="M37:M59">
    <cfRule type="expression" dxfId="24" priority="21">
      <formula>M37=5</formula>
    </cfRule>
    <cfRule type="expression" dxfId="23" priority="22">
      <formula>M37=4</formula>
    </cfRule>
    <cfRule type="expression" dxfId="22" priority="23">
      <formula>M37=3</formula>
    </cfRule>
    <cfRule type="expression" dxfId="21" priority="24">
      <formula>M37=2</formula>
    </cfRule>
    <cfRule type="expression" dxfId="20" priority="25">
      <formula>M37=1</formula>
    </cfRule>
  </conditionalFormatting>
  <conditionalFormatting sqref="I16:I27">
    <cfRule type="expression" dxfId="19" priority="16">
      <formula>I16=5</formula>
    </cfRule>
    <cfRule type="expression" dxfId="18" priority="17">
      <formula>I16=4</formula>
    </cfRule>
    <cfRule type="expression" dxfId="17" priority="18">
      <formula>I16=3</formula>
    </cfRule>
    <cfRule type="expression" dxfId="16" priority="19">
      <formula>I16=2</formula>
    </cfRule>
    <cfRule type="expression" dxfId="15" priority="20">
      <formula>I16=1</formula>
    </cfRule>
  </conditionalFormatting>
  <conditionalFormatting sqref="M16:M27">
    <cfRule type="expression" dxfId="14" priority="11">
      <formula>M16=5</formula>
    </cfRule>
    <cfRule type="expression" dxfId="13" priority="12">
      <formula>M16=4</formula>
    </cfRule>
    <cfRule type="expression" dxfId="12" priority="13">
      <formula>M16=3</formula>
    </cfRule>
    <cfRule type="expression" dxfId="11" priority="14">
      <formula>M16=2</formula>
    </cfRule>
    <cfRule type="expression" dxfId="10" priority="15">
      <formula>M16=1</formula>
    </cfRule>
  </conditionalFormatting>
  <conditionalFormatting sqref="O16:O27">
    <cfRule type="expression" dxfId="9" priority="6">
      <formula>AND(O16&gt;=20,O16&lt;26)</formula>
    </cfRule>
    <cfRule type="expression" dxfId="8" priority="7">
      <formula>AND(O16&gt;=15,O16&lt;20)</formula>
    </cfRule>
    <cfRule type="expression" dxfId="7" priority="8">
      <formula>AND(O16&gt;=10,O16&lt;15)</formula>
    </cfRule>
    <cfRule type="expression" dxfId="6" priority="9">
      <formula>AND(O16&gt;=5,O16&lt;10)</formula>
    </cfRule>
    <cfRule type="expression" dxfId="5" priority="10">
      <formula>AND(O16&gt;=1, O16&lt;5)</formula>
    </cfRule>
  </conditionalFormatting>
  <conditionalFormatting sqref="O37:O59">
    <cfRule type="expression" dxfId="4" priority="1">
      <formula>AND(O37&gt;=20,O37&lt;26)</formula>
    </cfRule>
    <cfRule type="expression" dxfId="3" priority="2">
      <formula>AND(O37&gt;=15,O37&lt;20)</formula>
    </cfRule>
    <cfRule type="expression" dxfId="2" priority="3">
      <formula>AND(O37&gt;=10,O37&lt;15)</formula>
    </cfRule>
    <cfRule type="expression" dxfId="1" priority="4">
      <formula>AND(O37&gt;=5,O37&lt;10)</formula>
    </cfRule>
    <cfRule type="expression" dxfId="0" priority="5">
      <formula>AND(O37&gt;=1, O37&lt;5)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2DF4CF8E07040897EC5D916D2C40F" ma:contentTypeVersion="8" ma:contentTypeDescription="Create a new document." ma:contentTypeScope="" ma:versionID="482214c52f3ce6920790cdb8d920c77e">
  <xsd:schema xmlns:xsd="http://www.w3.org/2001/XMLSchema" xmlns:xs="http://www.w3.org/2001/XMLSchema" xmlns:p="http://schemas.microsoft.com/office/2006/metadata/properties" xmlns:ns2="b84e712d-1545-46fa-b502-858d38cec2ee" targetNamespace="http://schemas.microsoft.com/office/2006/metadata/properties" ma:root="true" ma:fieldsID="94a4db3a53ebb552bf817b959ee86f3e" ns2:_="">
    <xsd:import namespace="b84e712d-1545-46fa-b502-858d38cec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e712d-1545-46fa-b502-858d38cec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06A28-2A8A-477C-A6E5-35D4D547AE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13D871-DEAC-49A5-8F06-823C33461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e712d-1545-46fa-b502-858d38cec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4883F8-6323-4B8B-B1A5-944DEC540A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Technical Equipment</vt:lpstr>
      <vt:lpstr>Costumes</vt:lpstr>
      <vt:lpstr>Sets and Scenery</vt:lpstr>
      <vt:lpstr>Props and furniture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2021-09-15T14:13:09Z</dcterms:created>
  <dcterms:modified xsi:type="dcterms:W3CDTF">2021-11-24T09:39:48Z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0x0101004CB2DF4CF8E07040897EC5D916D2C40F</vt:lpwstr>
  </property>
</Properties>
</file>